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bookViews>
    <workbookView xWindow="1020" yWindow="-255" windowWidth="12180" windowHeight="8640" tabRatio="769" activeTab="2"/>
  </bookViews>
  <sheets>
    <sheet name="適格請求書" sheetId="4" r:id="rId1"/>
    <sheet name="内訳書" sheetId="5" r:id="rId2"/>
    <sheet name="注意点" sheetId="6" r:id="rId3"/>
    <sheet name="記入例" sheetId="7" r:id="rId4"/>
    <sheet name="一般（内訳書" sheetId="3" state="hidden" r:id="rId5"/>
  </sheets>
  <definedNames>
    <definedName name="_xlnm.Print_Area" localSheetId="3">記入例!$A$1:$AE$57</definedName>
    <definedName name="_xlnm.Print_Area" localSheetId="0">適格請求書!$A$1:$AE$54</definedName>
    <definedName name="_xlnm.Print_Area" localSheetId="1">内訳書!$A$1:$AE$37</definedName>
  </definedNames>
  <calcPr calcId="162913"/>
</workbook>
</file>

<file path=xl/calcChain.xml><?xml version="1.0" encoding="utf-8"?>
<calcChain xmlns="http://schemas.openxmlformats.org/spreadsheetml/2006/main">
  <c r="Z51" i="7" l="1"/>
  <c r="Z47" i="7"/>
  <c r="Z49" i="7"/>
  <c r="AG20" i="4" l="1"/>
  <c r="AG24" i="7" l="1"/>
  <c r="AJ20" i="7" s="1"/>
  <c r="I24" i="7" s="1"/>
  <c r="AG25" i="7" l="1"/>
  <c r="AJ28" i="7"/>
  <c r="AJ27" i="7" s="1"/>
  <c r="AJ26" i="7" s="1"/>
  <c r="AJ25" i="7" s="1"/>
  <c r="AJ24" i="7" s="1"/>
  <c r="AJ23" i="7" s="1"/>
  <c r="AJ22" i="7" s="1"/>
  <c r="AJ21" i="7" s="1"/>
  <c r="AG21" i="4"/>
  <c r="Y24" i="7" l="1"/>
  <c r="AA24" i="7"/>
  <c r="O24" i="7"/>
  <c r="Q24" i="7"/>
  <c r="U24" i="7"/>
  <c r="M24" i="7"/>
  <c r="S24" i="7"/>
  <c r="K24" i="7"/>
  <c r="W24" i="7"/>
  <c r="AJ24" i="4"/>
  <c r="AJ23" i="4" s="1"/>
  <c r="AJ22" i="4" s="1"/>
  <c r="AJ21" i="4" s="1"/>
  <c r="AJ20" i="4" s="1"/>
  <c r="AJ19" i="4" s="1"/>
  <c r="AJ18" i="4" s="1"/>
  <c r="AJ17" i="4" s="1"/>
  <c r="AJ16" i="4"/>
  <c r="I20" i="4" s="1"/>
  <c r="O20" i="4"/>
  <c r="M20" i="4"/>
  <c r="K20" i="4"/>
  <c r="Q20" i="4"/>
  <c r="W20" i="4" l="1"/>
  <c r="AA20" i="4"/>
  <c r="S20" i="4"/>
  <c r="U20" i="4"/>
  <c r="Y20" i="4"/>
</calcChain>
</file>

<file path=xl/comments1.xml><?xml version="1.0" encoding="utf-8"?>
<comments xmlns="http://schemas.openxmlformats.org/spreadsheetml/2006/main">
  <authors>
    <author>UHOSPC0119</author>
  </authors>
  <commentList>
    <comment ref="Z5" authorId="0" shapeId="0">
      <text>
        <r>
          <rPr>
            <sz val="9"/>
            <color indexed="81"/>
            <rFont val="ＭＳ Ｐゴシック"/>
            <family val="3"/>
            <charset val="128"/>
          </rPr>
          <t>税抜額で記入してください。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UHOSPC0119</author>
  </authors>
  <commentList>
    <comment ref="Z42" authorId="0" shapeId="0">
      <text>
        <r>
          <rPr>
            <sz val="9"/>
            <color indexed="81"/>
            <rFont val="ＭＳ Ｐゴシック"/>
            <family val="3"/>
            <charset val="128"/>
          </rPr>
          <t>税抜額で記入してください。</t>
        </r>
      </text>
    </comment>
  </commentList>
</comments>
</file>

<file path=xl/sharedStrings.xml><?xml version="1.0" encoding="utf-8"?>
<sst xmlns="http://schemas.openxmlformats.org/spreadsheetml/2006/main" count="195" uniqueCount="94">
  <si>
    <t>億</t>
    <rPh sb="0" eb="1">
      <t>オク</t>
    </rPh>
    <phoneticPr fontId="24"/>
  </si>
  <si>
    <t>数量</t>
    <rPh sb="0" eb="2">
      <t>スウリョウ</t>
    </rPh>
    <phoneticPr fontId="24"/>
  </si>
  <si>
    <t>請求書</t>
    <rPh sb="0" eb="3">
      <t>セイキュウショ</t>
    </rPh>
    <phoneticPr fontId="24"/>
  </si>
  <si>
    <t>金　　額</t>
    <rPh sb="0" eb="1">
      <t>キン</t>
    </rPh>
    <rPh sb="3" eb="4">
      <t>ガク</t>
    </rPh>
    <phoneticPr fontId="24"/>
  </si>
  <si>
    <t>下記のとおり請求します。</t>
    <rPh sb="0" eb="2">
      <t>カキ</t>
    </rPh>
    <rPh sb="6" eb="8">
      <t>セイキュウ</t>
    </rPh>
    <phoneticPr fontId="24"/>
  </si>
  <si>
    <t>日</t>
    <rPh sb="0" eb="1">
      <t>ニチ</t>
    </rPh>
    <phoneticPr fontId="24"/>
  </si>
  <si>
    <t>月</t>
    <rPh sb="0" eb="1">
      <t>ツキ</t>
    </rPh>
    <phoneticPr fontId="24"/>
  </si>
  <si>
    <t>千</t>
    <rPh sb="0" eb="1">
      <t>セン</t>
    </rPh>
    <phoneticPr fontId="24"/>
  </si>
  <si>
    <t>銀行</t>
    <rPh sb="0" eb="2">
      <t>ギンコウ</t>
    </rPh>
    <phoneticPr fontId="24"/>
  </si>
  <si>
    <t>金額</t>
    <rPh sb="0" eb="2">
      <t>キンガク</t>
    </rPh>
    <phoneticPr fontId="24"/>
  </si>
  <si>
    <t>合　　　　　　　　　計</t>
    <rPh sb="0" eb="1">
      <t>ゴウ</t>
    </rPh>
    <rPh sb="10" eb="11">
      <t>ケイ</t>
    </rPh>
    <phoneticPr fontId="24"/>
  </si>
  <si>
    <t>円</t>
    <rPh sb="0" eb="1">
      <t>エン</t>
    </rPh>
    <phoneticPr fontId="24"/>
  </si>
  <si>
    <t>番号</t>
    <rPh sb="0" eb="2">
      <t>バンゴウ</t>
    </rPh>
    <phoneticPr fontId="24"/>
  </si>
  <si>
    <t>十</t>
    <rPh sb="0" eb="1">
      <t>ジュウ</t>
    </rPh>
    <phoneticPr fontId="24"/>
  </si>
  <si>
    <t>農協</t>
    <rPh sb="0" eb="2">
      <t>ノウキョウ</t>
    </rPh>
    <phoneticPr fontId="24"/>
  </si>
  <si>
    <t>種目</t>
    <rPh sb="0" eb="2">
      <t>シュモク</t>
    </rPh>
    <phoneticPr fontId="24"/>
  </si>
  <si>
    <t>単位</t>
    <rPh sb="0" eb="2">
      <t>タンイ</t>
    </rPh>
    <phoneticPr fontId="24"/>
  </si>
  <si>
    <t>内訳書</t>
    <rPh sb="0" eb="3">
      <t>ウチワケショ</t>
    </rPh>
    <phoneticPr fontId="24"/>
  </si>
  <si>
    <t>年</t>
    <rPh sb="0" eb="1">
      <t>ネン</t>
    </rPh>
    <phoneticPr fontId="24"/>
  </si>
  <si>
    <t>（住　所）</t>
    <rPh sb="1" eb="2">
      <t>ジュウ</t>
    </rPh>
    <rPh sb="3" eb="4">
      <t>トコロ</t>
    </rPh>
    <phoneticPr fontId="24"/>
  </si>
  <si>
    <t>出張所</t>
    <rPh sb="0" eb="3">
      <t>シュッチョウショ</t>
    </rPh>
    <phoneticPr fontId="24"/>
  </si>
  <si>
    <t>百</t>
    <rPh sb="0" eb="1">
      <t>ヒャク</t>
    </rPh>
    <phoneticPr fontId="24"/>
  </si>
  <si>
    <t>（氏　名）</t>
    <rPh sb="1" eb="2">
      <t>シ</t>
    </rPh>
    <rPh sb="3" eb="4">
      <t>ナ</t>
    </rPh>
    <phoneticPr fontId="24"/>
  </si>
  <si>
    <t>支店</t>
    <rPh sb="0" eb="2">
      <t>シテン</t>
    </rPh>
    <phoneticPr fontId="24"/>
  </si>
  <si>
    <t>納入月日</t>
    <rPh sb="0" eb="2">
      <t>ノウニュウ</t>
    </rPh>
    <rPh sb="2" eb="4">
      <t>ガッピ</t>
    </rPh>
    <phoneticPr fontId="24"/>
  </si>
  <si>
    <t>（摘要）</t>
    <rPh sb="1" eb="3">
      <t>テキヨウ</t>
    </rPh>
    <phoneticPr fontId="24"/>
  </si>
  <si>
    <t>単価</t>
    <rPh sb="0" eb="2">
      <t>タンカ</t>
    </rPh>
    <phoneticPr fontId="24"/>
  </si>
  <si>
    <t>万</t>
    <rPh sb="0" eb="1">
      <t>マン</t>
    </rPh>
    <phoneticPr fontId="24"/>
  </si>
  <si>
    <t>品名</t>
    <rPh sb="0" eb="2">
      <t>ヒンメイ</t>
    </rPh>
    <phoneticPr fontId="24"/>
  </si>
  <si>
    <t>日</t>
    <rPh sb="0" eb="1">
      <t>ヒ</t>
    </rPh>
    <phoneticPr fontId="24"/>
  </si>
  <si>
    <t>支所</t>
    <rPh sb="0" eb="2">
      <t>シショ</t>
    </rPh>
    <phoneticPr fontId="24"/>
  </si>
  <si>
    <t>合計</t>
    <rPh sb="0" eb="2">
      <t>ゴウケイ</t>
    </rPh>
    <phoneticPr fontId="24"/>
  </si>
  <si>
    <t>令和</t>
    <rPh sb="0" eb="2">
      <t>レイワ</t>
    </rPh>
    <phoneticPr fontId="24"/>
  </si>
  <si>
    <t>宇和島市病院事業管理者</t>
    <rPh sb="0" eb="4">
      <t>ウ</t>
    </rPh>
    <rPh sb="4" eb="6">
      <t>ビョウイン</t>
    </rPh>
    <rPh sb="6" eb="8">
      <t>ジギョウ</t>
    </rPh>
    <rPh sb="8" eb="11">
      <t>カンリシャ</t>
    </rPh>
    <phoneticPr fontId="24"/>
  </si>
  <si>
    <t>様</t>
    <rPh sb="0" eb="1">
      <t>サマ</t>
    </rPh>
    <phoneticPr fontId="24"/>
  </si>
  <si>
    <t xml:space="preserve"> 口座名義人</t>
    <rPh sb="1" eb="3">
      <t>コウザ</t>
    </rPh>
    <rPh sb="3" eb="6">
      <t>メイギニン</t>
    </rPh>
    <phoneticPr fontId="24"/>
  </si>
  <si>
    <t>※：軽減税率対象品目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4"/>
  </si>
  <si>
    <t>※</t>
    <phoneticPr fontId="24"/>
  </si>
  <si>
    <t>小計</t>
    <rPh sb="0" eb="2">
      <t>ショウケイ</t>
    </rPh>
    <phoneticPr fontId="24"/>
  </si>
  <si>
    <t>合計</t>
    <rPh sb="0" eb="2">
      <t>ゴウケイ</t>
    </rPh>
    <phoneticPr fontId="24"/>
  </si>
  <si>
    <t>市立宇和島病院</t>
    <rPh sb="0" eb="7">
      <t>ウ</t>
    </rPh>
    <phoneticPr fontId="24"/>
  </si>
  <si>
    <t>一</t>
    <rPh sb="0" eb="1">
      <t>イチ</t>
    </rPh>
    <phoneticPr fontId="24"/>
  </si>
  <si>
    <t>十</t>
    <rPh sb="0" eb="1">
      <t>ジュウ</t>
    </rPh>
    <phoneticPr fontId="24"/>
  </si>
  <si>
    <t>百</t>
    <rPh sb="0" eb="1">
      <t>ヒャク</t>
    </rPh>
    <phoneticPr fontId="24"/>
  </si>
  <si>
    <t>千</t>
    <rPh sb="0" eb="1">
      <t>セン</t>
    </rPh>
    <phoneticPr fontId="24"/>
  </si>
  <si>
    <t>万</t>
    <rPh sb="0" eb="1">
      <t>マン</t>
    </rPh>
    <phoneticPr fontId="24"/>
  </si>
  <si>
    <t>十万</t>
    <rPh sb="0" eb="1">
      <t>ジュウ</t>
    </rPh>
    <rPh sb="1" eb="2">
      <t>マン</t>
    </rPh>
    <phoneticPr fontId="24"/>
  </si>
  <si>
    <t>百万</t>
    <rPh sb="0" eb="2">
      <t>ヒャクマン</t>
    </rPh>
    <phoneticPr fontId="24"/>
  </si>
  <si>
    <t>千万</t>
    <rPh sb="0" eb="2">
      <t>センマン</t>
    </rPh>
    <phoneticPr fontId="24"/>
  </si>
  <si>
    <t>億</t>
    <rPh sb="0" eb="1">
      <t>オク</t>
    </rPh>
    <phoneticPr fontId="24"/>
  </si>
  <si>
    <t>当座　・　普通</t>
    <rPh sb="0" eb="2">
      <t>トウザ</t>
    </rPh>
    <rPh sb="5" eb="7">
      <t>フツウ</t>
    </rPh>
    <phoneticPr fontId="24"/>
  </si>
  <si>
    <t>　※カタカナで記入</t>
    <rPh sb="7" eb="9">
      <t>キニュウ</t>
    </rPh>
    <phoneticPr fontId="24"/>
  </si>
  <si>
    <t>振込先
口座情報</t>
    <rPh sb="0" eb="3">
      <t>フリコミサキ</t>
    </rPh>
    <phoneticPr fontId="24"/>
  </si>
  <si>
    <t>）</t>
    <phoneticPr fontId="24"/>
  </si>
  <si>
    <t>（登録番号</t>
    <rPh sb="1" eb="3">
      <t>トウロク</t>
    </rPh>
    <rPh sb="3" eb="5">
      <t>バンゴウ</t>
    </rPh>
    <phoneticPr fontId="24"/>
  </si>
  <si>
    <t>T</t>
    <phoneticPr fontId="24"/>
  </si>
  <si>
    <t>㈱○○</t>
    <phoneticPr fontId="24"/>
  </si>
  <si>
    <t>代表取締役　○○　○○</t>
    <rPh sb="0" eb="2">
      <t>ダイヒョウ</t>
    </rPh>
    <rPh sb="2" eb="5">
      <t>トリシマリヤク</t>
    </rPh>
    <phoneticPr fontId="24"/>
  </si>
  <si>
    <t>宇和島市○○町○丁目○-○</t>
    <rPh sb="0" eb="4">
      <t>ウ</t>
    </rPh>
    <rPh sb="6" eb="7">
      <t>マチ</t>
    </rPh>
    <rPh sb="8" eb="10">
      <t>チョウメ</t>
    </rPh>
    <phoneticPr fontId="24"/>
  </si>
  <si>
    <t>○○</t>
    <phoneticPr fontId="24"/>
  </si>
  <si>
    <t>○○</t>
    <phoneticPr fontId="24"/>
  </si>
  <si>
    <t>ｶ)ﾏﾙﾏﾙ</t>
    <phoneticPr fontId="24"/>
  </si>
  <si>
    <t>○</t>
    <phoneticPr fontId="24"/>
  </si>
  <si>
    <t>　○○○○</t>
    <phoneticPr fontId="24"/>
  </si>
  <si>
    <t>※</t>
  </si>
  <si>
    <t>本</t>
    <rPh sb="0" eb="1">
      <t>ホン</t>
    </rPh>
    <phoneticPr fontId="24"/>
  </si>
  <si>
    <t>〃</t>
    <phoneticPr fontId="24"/>
  </si>
  <si>
    <t>〃</t>
    <phoneticPr fontId="24"/>
  </si>
  <si>
    <t>〃</t>
    <phoneticPr fontId="24"/>
  </si>
  <si>
    <t>　△△△△</t>
    <phoneticPr fontId="24"/>
  </si>
  <si>
    <t>式</t>
    <rPh sb="0" eb="1">
      <t>シキ</t>
    </rPh>
    <phoneticPr fontId="24"/>
  </si>
  <si>
    <t>　</t>
    <phoneticPr fontId="24"/>
  </si>
  <si>
    <t>　</t>
    <phoneticPr fontId="24"/>
  </si>
  <si>
    <t>：軽減税率対象品目</t>
    <rPh sb="1" eb="3">
      <t>ケイゲン</t>
    </rPh>
    <rPh sb="3" eb="5">
      <t>ゼイリツ</t>
    </rPh>
    <rPh sb="5" eb="7">
      <t>タイショウ</t>
    </rPh>
    <rPh sb="7" eb="9">
      <t>ヒンモク</t>
    </rPh>
    <phoneticPr fontId="24"/>
  </si>
  <si>
    <t>※</t>
    <phoneticPr fontId="24"/>
  </si>
  <si>
    <t>　</t>
    <phoneticPr fontId="24"/>
  </si>
  <si>
    <t>10％対象　小　計</t>
    <rPh sb="3" eb="5">
      <t>タイショウ</t>
    </rPh>
    <rPh sb="6" eb="7">
      <t>ショウ</t>
    </rPh>
    <rPh sb="8" eb="9">
      <t>ケイ</t>
    </rPh>
    <phoneticPr fontId="24"/>
  </si>
  <si>
    <t>消費税額　（10％）</t>
    <rPh sb="0" eb="3">
      <t>ショウヒゼイ</t>
    </rPh>
    <rPh sb="3" eb="4">
      <t>ガク</t>
    </rPh>
    <phoneticPr fontId="24"/>
  </si>
  <si>
    <t>旧8%</t>
    <rPh sb="0" eb="1">
      <t>キュウ</t>
    </rPh>
    <phoneticPr fontId="24"/>
  </si>
  <si>
    <t>確認欄</t>
    <rPh sb="0" eb="2">
      <t>カクニン</t>
    </rPh>
    <rPh sb="2" eb="3">
      <t>ラン</t>
    </rPh>
    <phoneticPr fontId="24"/>
  </si>
  <si>
    <t>消費税　（10％）</t>
    <rPh sb="0" eb="3">
      <t>ショウヒゼイ</t>
    </rPh>
    <phoneticPr fontId="24"/>
  </si>
  <si>
    <t>小　計　（10％対象）</t>
    <rPh sb="0" eb="1">
      <t>ショウ</t>
    </rPh>
    <rPh sb="2" eb="3">
      <t>ケイ</t>
    </rPh>
    <rPh sb="8" eb="10">
      <t>タイショウ</t>
    </rPh>
    <phoneticPr fontId="24"/>
  </si>
  <si>
    <t>（病院局
　使用欄）</t>
    <rPh sb="1" eb="3">
      <t>ビョウイン</t>
    </rPh>
    <rPh sb="3" eb="4">
      <t>キョク</t>
    </rPh>
    <rPh sb="6" eb="8">
      <t>シヨウ</t>
    </rPh>
    <rPh sb="8" eb="9">
      <t>ラン</t>
    </rPh>
    <phoneticPr fontId="24"/>
  </si>
  <si>
    <t>□　郵送
□　窓口</t>
    <rPh sb="2" eb="4">
      <t>ユウソウ</t>
    </rPh>
    <rPh sb="7" eb="9">
      <t>マドグチ</t>
    </rPh>
    <phoneticPr fontId="24"/>
  </si>
  <si>
    <t>　発行責任者氏名</t>
    <rPh sb="1" eb="3">
      <t>ハッコウ</t>
    </rPh>
    <rPh sb="3" eb="6">
      <t>セキニンシャ</t>
    </rPh>
    <rPh sb="6" eb="8">
      <t>シメイ</t>
    </rPh>
    <phoneticPr fontId="24"/>
  </si>
  <si>
    <t>　担当者氏名</t>
    <rPh sb="1" eb="4">
      <t>タントウシャ</t>
    </rPh>
    <rPh sb="4" eb="6">
      <t>シメイ</t>
    </rPh>
    <phoneticPr fontId="24"/>
  </si>
  <si>
    <t>　担当者連絡先　℡</t>
    <rPh sb="1" eb="4">
      <t>タントウシャ</t>
    </rPh>
    <rPh sb="4" eb="7">
      <t>レンラクサキ</t>
    </rPh>
    <phoneticPr fontId="24"/>
  </si>
  <si>
    <t>注1</t>
    <rPh sb="0" eb="1">
      <t>チュウ</t>
    </rPh>
    <phoneticPr fontId="24"/>
  </si>
  <si>
    <t>注1：押印を省略する場合は記入してください。</t>
    <rPh sb="0" eb="1">
      <t>チュウ</t>
    </rPh>
    <rPh sb="3" eb="5">
      <t>オウイン</t>
    </rPh>
    <rPh sb="6" eb="8">
      <t>ショウリャク</t>
    </rPh>
    <rPh sb="10" eb="12">
      <t>バアイ</t>
    </rPh>
    <rPh sb="13" eb="15">
      <t>キニュウ</t>
    </rPh>
    <phoneticPr fontId="24"/>
  </si>
  <si>
    <t>△△　△△</t>
    <phoneticPr fontId="24"/>
  </si>
  <si>
    <t>□□　□□</t>
    <phoneticPr fontId="24"/>
  </si>
  <si>
    <t>○○○○-○○-○○○○</t>
    <phoneticPr fontId="24"/>
  </si>
  <si>
    <t>小　計　（8％対象）</t>
    <rPh sb="0" eb="1">
      <t>ショウ</t>
    </rPh>
    <rPh sb="2" eb="3">
      <t>ケイ</t>
    </rPh>
    <rPh sb="7" eb="9">
      <t>タイショウ</t>
    </rPh>
    <phoneticPr fontId="24"/>
  </si>
  <si>
    <t>消費税　（8％）</t>
    <rPh sb="0" eb="3">
      <t>ショウヒゼイ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</si>
</sst>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00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48"/>
      <name val="ＭＳ Ｐ明朝"/>
      <family val="1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25">
    <xf numFmtId="0" fontId="0" fillId="0" borderId="0" xfId="0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18" fillId="0" borderId="0" xfId="0" applyFont="1" applyBorder="1" applyAlignment="1">
      <alignment horizontal="distributed" vertical="center"/>
    </xf>
    <xf numFmtId="0" fontId="0" fillId="0" borderId="14" xfId="0" applyBorder="1" applyAlignment="1"/>
    <xf numFmtId="0" fontId="0" fillId="0" borderId="0" xfId="0" applyBorder="1" applyAlignment="1">
      <alignment horizontal="right" vertical="center"/>
    </xf>
    <xf numFmtId="0" fontId="20" fillId="0" borderId="0" xfId="0" applyFont="1" applyBorder="1" applyAlignment="1"/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7" xfId="0" applyBorder="1" applyAlignment="1"/>
    <xf numFmtId="0" fontId="23" fillId="0" borderId="11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3" fillId="0" borderId="18" xfId="0" applyFont="1" applyBorder="1" applyAlignment="1">
      <alignment vertical="top"/>
    </xf>
    <xf numFmtId="0" fontId="23" fillId="0" borderId="19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3" fillId="0" borderId="12" xfId="0" applyFont="1" applyBorder="1" applyAlignment="1">
      <alignment vertical="top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3" fillId="0" borderId="23" xfId="0" applyFont="1" applyBorder="1" applyAlignment="1"/>
    <xf numFmtId="0" fontId="0" fillId="0" borderId="24" xfId="0" applyBorder="1" applyAlignment="1"/>
    <xf numFmtId="0" fontId="0" fillId="0" borderId="1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3" fillId="0" borderId="0" xfId="0" applyFont="1" applyBorder="1" applyAlignment="1"/>
    <xf numFmtId="0" fontId="0" fillId="0" borderId="25" xfId="0" applyBorder="1" applyAlignment="1">
      <alignment horizontal="distributed" vertical="center"/>
    </xf>
    <xf numFmtId="0" fontId="0" fillId="0" borderId="25" xfId="0" applyBorder="1" applyAlignment="1"/>
    <xf numFmtId="0" fontId="0" fillId="0" borderId="26" xfId="0" applyBorder="1" applyAlignment="1"/>
    <xf numFmtId="0" fontId="19" fillId="0" borderId="11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24" fillId="0" borderId="28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0" fontId="24" fillId="0" borderId="23" xfId="0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0" fontId="24" fillId="0" borderId="30" xfId="0" applyFont="1" applyBorder="1" applyAlignment="1">
      <alignment horizontal="right"/>
    </xf>
    <xf numFmtId="0" fontId="24" fillId="0" borderId="24" xfId="0" applyFont="1" applyBorder="1" applyAlignment="1">
      <alignment horizontal="right"/>
    </xf>
    <xf numFmtId="0" fontId="0" fillId="0" borderId="31" xfId="0" applyBorder="1" applyAlignment="1"/>
    <xf numFmtId="0" fontId="0" fillId="0" borderId="32" xfId="0" applyBorder="1" applyAlignment="1"/>
    <xf numFmtId="0" fontId="0" fillId="0" borderId="15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27" xfId="0" applyBorder="1" applyAlignment="1"/>
    <xf numFmtId="0" fontId="0" fillId="0" borderId="35" xfId="0" applyBorder="1" applyAlignment="1"/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24" fillId="0" borderId="0" xfId="0" applyFont="1" applyBorder="1" applyAlignment="1">
      <alignment horizontal="right"/>
    </xf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24" fillId="0" borderId="28" xfId="0" applyFont="1" applyBorder="1" applyAlignment="1">
      <alignment horizontal="right" vertical="top" textRotation="255"/>
    </xf>
    <xf numFmtId="0" fontId="24" fillId="0" borderId="23" xfId="0" applyFont="1" applyBorder="1" applyAlignment="1">
      <alignment horizontal="right" vertical="top"/>
    </xf>
    <xf numFmtId="0" fontId="24" fillId="0" borderId="30" xfId="0" applyFont="1" applyBorder="1" applyAlignment="1">
      <alignment horizontal="right" vertical="top"/>
    </xf>
    <xf numFmtId="0" fontId="24" fillId="0" borderId="22" xfId="0" applyFont="1" applyBorder="1" applyAlignment="1">
      <alignment horizontal="right" vertical="top"/>
    </xf>
    <xf numFmtId="0" fontId="24" fillId="0" borderId="24" xfId="0" applyFont="1" applyBorder="1" applyAlignment="1">
      <alignment horizontal="right" vertical="top"/>
    </xf>
    <xf numFmtId="0" fontId="0" fillId="0" borderId="41" xfId="0" applyBorder="1" applyAlignment="1"/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1" fillId="0" borderId="0" xfId="0" applyFont="1" applyBorder="1" applyAlignment="1">
      <alignment vertical="center"/>
    </xf>
    <xf numFmtId="9" fontId="0" fillId="0" borderId="0" xfId="0" applyNumberFormat="1" applyBorder="1" applyAlignment="1">
      <alignment horizontal="center"/>
    </xf>
    <xf numFmtId="38" fontId="0" fillId="0" borderId="0" xfId="0" applyNumberFormat="1" applyAlignment="1"/>
    <xf numFmtId="0" fontId="23" fillId="0" borderId="15" xfId="0" applyFont="1" applyBorder="1" applyAlignment="1"/>
    <xf numFmtId="0" fontId="0" fillId="0" borderId="42" xfId="0" applyBorder="1" applyAlignment="1"/>
    <xf numFmtId="0" fontId="0" fillId="0" borderId="43" xfId="0" applyBorder="1" applyAlignment="1"/>
    <xf numFmtId="0" fontId="20" fillId="0" borderId="23" xfId="0" applyFont="1" applyBorder="1" applyAlignment="1"/>
    <xf numFmtId="0" fontId="23" fillId="0" borderId="43" xfId="0" applyFont="1" applyBorder="1" applyAlignment="1">
      <alignment horizontal="right"/>
    </xf>
    <xf numFmtId="38" fontId="0" fillId="0" borderId="0" xfId="34" applyFont="1" applyBorder="1" applyAlignment="1"/>
    <xf numFmtId="0" fontId="0" fillId="0" borderId="0" xfId="0" applyAlignment="1">
      <alignment horizontal="right"/>
    </xf>
    <xf numFmtId="0" fontId="0" fillId="0" borderId="0" xfId="0" applyBorder="1" applyAlignment="1"/>
    <xf numFmtId="38" fontId="0" fillId="0" borderId="0" xfId="34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14" xfId="0" applyBorder="1" applyAlignment="1"/>
    <xf numFmtId="0" fontId="20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horizontal="center"/>
    </xf>
    <xf numFmtId="0" fontId="0" fillId="0" borderId="27" xfId="0" applyBorder="1" applyAlignment="1">
      <alignment horizontal="center"/>
    </xf>
    <xf numFmtId="9" fontId="0" fillId="0" borderId="27" xfId="28" applyFont="1" applyBorder="1" applyAlignment="1">
      <alignment horizontal="center"/>
    </xf>
    <xf numFmtId="9" fontId="0" fillId="0" borderId="39" xfId="28" applyFont="1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right"/>
    </xf>
    <xf numFmtId="38" fontId="0" fillId="0" borderId="46" xfId="34" applyFont="1" applyBorder="1" applyAlignment="1">
      <alignment horizontal="right"/>
    </xf>
    <xf numFmtId="38" fontId="0" fillId="0" borderId="15" xfId="34" applyFont="1" applyBorder="1" applyAlignment="1">
      <alignment horizontal="right"/>
    </xf>
    <xf numFmtId="38" fontId="0" fillId="0" borderId="38" xfId="34" applyFont="1" applyBorder="1" applyAlignment="1">
      <alignment horizontal="right"/>
    </xf>
    <xf numFmtId="0" fontId="0" fillId="0" borderId="15" xfId="0" applyBorder="1" applyAlignme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48" xfId="0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 wrapText="1"/>
    </xf>
    <xf numFmtId="0" fontId="0" fillId="0" borderId="35" xfId="0" applyBorder="1" applyAlignment="1"/>
    <xf numFmtId="0" fontId="0" fillId="0" borderId="27" xfId="0" applyBorder="1" applyAlignment="1"/>
    <xf numFmtId="0" fontId="20" fillId="0" borderId="2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15" xfId="0" applyFont="1" applyBorder="1" applyAlignment="1">
      <alignment horizontal="distributed" vertical="top"/>
    </xf>
    <xf numFmtId="0" fontId="23" fillId="0" borderId="15" xfId="0" applyFont="1" applyBorder="1" applyAlignment="1">
      <alignment horizontal="distributed" vertical="center"/>
    </xf>
    <xf numFmtId="0" fontId="23" fillId="0" borderId="15" xfId="0" applyFont="1" applyBorder="1" applyAlignment="1"/>
    <xf numFmtId="0" fontId="0" fillId="0" borderId="57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2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5" xfId="0" applyBorder="1" applyAlignment="1">
      <alignment horizontal="distributed" vertical="center" indent="4"/>
    </xf>
    <xf numFmtId="0" fontId="0" fillId="0" borderId="27" xfId="0" applyBorder="1" applyAlignment="1">
      <alignment horizontal="distributed" vertical="center" indent="4"/>
    </xf>
    <xf numFmtId="0" fontId="0" fillId="0" borderId="35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55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7" xfId="0" applyBorder="1" applyAlignment="1">
      <alignment horizontal="right"/>
    </xf>
    <xf numFmtId="38" fontId="0" fillId="0" borderId="55" xfId="34" applyFont="1" applyBorder="1" applyAlignment="1">
      <alignment horizontal="right"/>
    </xf>
    <xf numFmtId="38" fontId="0" fillId="0" borderId="37" xfId="34" applyFont="1" applyBorder="1" applyAlignment="1">
      <alignment horizontal="right"/>
    </xf>
    <xf numFmtId="38" fontId="0" fillId="0" borderId="56" xfId="34" applyFont="1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9" fontId="0" fillId="0" borderId="15" xfId="28" applyFont="1" applyBorder="1" applyAlignment="1">
      <alignment horizontal="center"/>
    </xf>
    <xf numFmtId="9" fontId="0" fillId="0" borderId="41" xfId="28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22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23" fillId="0" borderId="23" xfId="0" applyFont="1" applyBorder="1" applyAlignment="1">
      <alignment horizontal="distributed"/>
    </xf>
    <xf numFmtId="0" fontId="23" fillId="0" borderId="23" xfId="0" applyFont="1" applyBorder="1" applyAlignment="1">
      <alignment horizontal="distributed" vertical="center"/>
    </xf>
    <xf numFmtId="0" fontId="23" fillId="0" borderId="23" xfId="0" applyFont="1" applyBorder="1" applyAlignment="1"/>
    <xf numFmtId="0" fontId="23" fillId="0" borderId="0" xfId="0" applyFont="1" applyBorder="1" applyAlignment="1">
      <alignment horizontal="distributed" vertical="center"/>
    </xf>
    <xf numFmtId="0" fontId="23" fillId="0" borderId="0" xfId="0" applyFont="1" applyBorder="1" applyAlignment="1"/>
    <xf numFmtId="0" fontId="23" fillId="0" borderId="65" xfId="0" applyFont="1" applyBorder="1" applyAlignment="1"/>
    <xf numFmtId="0" fontId="23" fillId="0" borderId="66" xfId="0" applyFont="1" applyBorder="1" applyAlignment="1"/>
    <xf numFmtId="0" fontId="23" fillId="0" borderId="63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4" xfId="0" applyFont="1" applyBorder="1" applyAlignment="1">
      <alignment wrapText="1" shrinkToFit="1"/>
    </xf>
    <xf numFmtId="0" fontId="23" fillId="0" borderId="64" xfId="0" applyFont="1" applyBorder="1" applyAlignment="1">
      <alignment shrinkToFit="1"/>
    </xf>
    <xf numFmtId="0" fontId="18" fillId="0" borderId="0" xfId="0" applyFont="1" applyBorder="1" applyAlignment="1">
      <alignment horizontal="distributed" vertical="center"/>
    </xf>
    <xf numFmtId="0" fontId="23" fillId="0" borderId="23" xfId="0" applyFont="1" applyBorder="1" applyAlignment="1">
      <alignment horizontal="center"/>
    </xf>
    <xf numFmtId="0" fontId="2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9" xfId="0" applyBorder="1" applyAlignment="1">
      <alignment horizontal="center"/>
    </xf>
    <xf numFmtId="0" fontId="26" fillId="0" borderId="0" xfId="0" applyFont="1" applyBorder="1" applyAlignment="1">
      <alignment vertical="center"/>
    </xf>
    <xf numFmtId="0" fontId="26" fillId="24" borderId="13" xfId="0" applyFont="1" applyFill="1" applyBorder="1" applyAlignment="1">
      <alignment horizontal="left" indent="1" shrinkToFit="1"/>
    </xf>
    <xf numFmtId="0" fontId="26" fillId="24" borderId="0" xfId="0" applyFont="1" applyFill="1" applyBorder="1" applyAlignment="1">
      <alignment horizontal="left" indent="1" shrinkToFit="1"/>
    </xf>
    <xf numFmtId="0" fontId="26" fillId="0" borderId="13" xfId="0" applyFont="1" applyBorder="1" applyAlignment="1">
      <alignment horizontal="left" indent="1" shrinkToFit="1"/>
    </xf>
    <xf numFmtId="0" fontId="26" fillId="0" borderId="0" xfId="0" applyFont="1" applyBorder="1" applyAlignment="1">
      <alignment horizontal="left" indent="1" shrinkToFit="1"/>
    </xf>
    <xf numFmtId="0" fontId="27" fillId="0" borderId="5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/>
    <xf numFmtId="176" fontId="0" fillId="0" borderId="0" xfId="0" applyNumberFormat="1" applyBorder="1" applyAlignment="1">
      <alignment horizontal="left"/>
    </xf>
    <xf numFmtId="38" fontId="0" fillId="0" borderId="54" xfId="34" applyFont="1" applyBorder="1" applyAlignment="1">
      <alignment horizontal="right"/>
    </xf>
    <xf numFmtId="38" fontId="0" fillId="0" borderId="41" xfId="34" applyFont="1" applyBorder="1" applyAlignment="1">
      <alignment horizontal="right"/>
    </xf>
    <xf numFmtId="0" fontId="19" fillId="0" borderId="15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20" fillId="0" borderId="0" xfId="0" applyNumberFormat="1" applyFont="1" applyBorder="1" applyAlignment="1">
      <alignment horizontal="left" shrinkToFit="1"/>
    </xf>
    <xf numFmtId="0" fontId="0" fillId="0" borderId="38" xfId="0" applyBorder="1" applyAlignment="1">
      <alignment horizontal="right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right"/>
    </xf>
    <xf numFmtId="0" fontId="20" fillId="0" borderId="3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11</xdr:row>
      <xdr:rowOff>47625</xdr:rowOff>
    </xdr:from>
    <xdr:to>
      <xdr:col>27</xdr:col>
      <xdr:colOff>152400</xdr:colOff>
      <xdr:row>14</xdr:row>
      <xdr:rowOff>38100</xdr:rowOff>
    </xdr:to>
    <xdr:sp macro="" textlink="">
      <xdr:nvSpPr>
        <xdr:cNvPr id="2" name="大かっこ 1"/>
        <xdr:cNvSpPr/>
      </xdr:nvSpPr>
      <xdr:spPr bwMode="auto">
        <a:xfrm>
          <a:off x="2609850" y="2447925"/>
          <a:ext cx="2943225" cy="619125"/>
        </a:xfrm>
        <a:prstGeom prst="bracketPair">
          <a:avLst>
            <a:gd name="adj" fmla="val 12052"/>
          </a:avLst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917575</xdr:colOff>
      <xdr:row>40</xdr:row>
      <xdr:rowOff>19050</xdr:rowOff>
    </xdr:to>
    <xdr:pic>
      <xdr:nvPicPr>
        <xdr:cNvPr id="516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144000" cy="653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43</xdr:row>
      <xdr:rowOff>0</xdr:rowOff>
    </xdr:from>
    <xdr:to>
      <xdr:col>12</xdr:col>
      <xdr:colOff>857251</xdr:colOff>
      <xdr:row>96</xdr:row>
      <xdr:rowOff>117992</xdr:rowOff>
    </xdr:to>
    <xdr:pic>
      <xdr:nvPicPr>
        <xdr:cNvPr id="5167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08875"/>
          <a:ext cx="9048750" cy="9373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79376</xdr:colOff>
      <xdr:row>102</xdr:row>
      <xdr:rowOff>46793</xdr:rowOff>
    </xdr:from>
    <xdr:to>
      <xdr:col>12</xdr:col>
      <xdr:colOff>892570</xdr:colOff>
      <xdr:row>168</xdr:row>
      <xdr:rowOff>158750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6" y="17858543"/>
          <a:ext cx="9004694" cy="11637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26</xdr:row>
      <xdr:rowOff>0</xdr:rowOff>
    </xdr:from>
    <xdr:to>
      <xdr:col>27</xdr:col>
      <xdr:colOff>95250</xdr:colOff>
      <xdr:row>27</xdr:row>
      <xdr:rowOff>47625</xdr:rowOff>
    </xdr:to>
    <xdr:sp macro="" textlink="">
      <xdr:nvSpPr>
        <xdr:cNvPr id="6152" name="円/楕円 1"/>
        <xdr:cNvSpPr>
          <a:spLocks noChangeArrowheads="1"/>
        </xdr:cNvSpPr>
      </xdr:nvSpPr>
      <xdr:spPr bwMode="auto">
        <a:xfrm>
          <a:off x="5067300" y="3933825"/>
          <a:ext cx="428625" cy="2190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26</xdr:row>
      <xdr:rowOff>9525</xdr:rowOff>
    </xdr:from>
    <xdr:to>
      <xdr:col>11</xdr:col>
      <xdr:colOff>0</xdr:colOff>
      <xdr:row>27</xdr:row>
      <xdr:rowOff>57150</xdr:rowOff>
    </xdr:to>
    <xdr:sp macro="" textlink="">
      <xdr:nvSpPr>
        <xdr:cNvPr id="6153" name="円/楕円 2"/>
        <xdr:cNvSpPr>
          <a:spLocks noChangeArrowheads="1"/>
        </xdr:cNvSpPr>
      </xdr:nvSpPr>
      <xdr:spPr bwMode="auto">
        <a:xfrm>
          <a:off x="1771650" y="3943350"/>
          <a:ext cx="428625" cy="2190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180975</xdr:colOff>
      <xdr:row>26</xdr:row>
      <xdr:rowOff>9525</xdr:rowOff>
    </xdr:from>
    <xdr:to>
      <xdr:col>19</xdr:col>
      <xdr:colOff>57150</xdr:colOff>
      <xdr:row>27</xdr:row>
      <xdr:rowOff>57150</xdr:rowOff>
    </xdr:to>
    <xdr:sp macro="" textlink="">
      <xdr:nvSpPr>
        <xdr:cNvPr id="6154" name="円/楕円 3"/>
        <xdr:cNvSpPr>
          <a:spLocks noChangeArrowheads="1"/>
        </xdr:cNvSpPr>
      </xdr:nvSpPr>
      <xdr:spPr bwMode="auto">
        <a:xfrm>
          <a:off x="3181350" y="3943350"/>
          <a:ext cx="676275" cy="2190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9525</xdr:colOff>
      <xdr:row>29</xdr:row>
      <xdr:rowOff>66675</xdr:rowOff>
    </xdr:from>
    <xdr:to>
      <xdr:col>29</xdr:col>
      <xdr:colOff>180975</xdr:colOff>
      <xdr:row>33</xdr:row>
      <xdr:rowOff>38101</xdr:rowOff>
    </xdr:to>
    <xdr:sp macro="" textlink="">
      <xdr:nvSpPr>
        <xdr:cNvPr id="5" name="四角形吹き出し 4"/>
        <xdr:cNvSpPr/>
      </xdr:nvSpPr>
      <xdr:spPr bwMode="auto">
        <a:xfrm>
          <a:off x="3209925" y="4514850"/>
          <a:ext cx="2771775" cy="638176"/>
        </a:xfrm>
        <a:prstGeom prst="wedgeRectCallout">
          <a:avLst>
            <a:gd name="adj1" fmla="val -72601"/>
            <a:gd name="adj2" fmla="val -2573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半角カタカナで記載してください。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小文字は全て大文字としてください。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（「ｼｬ・ﾋﾞｮ」は「ｼﾔ・ﾋﾞﾖ」と記載）</a:t>
          </a:r>
        </a:p>
      </xdr:txBody>
    </xdr:sp>
    <xdr:clientData/>
  </xdr:twoCellAnchor>
  <xdr:twoCellAnchor>
    <xdr:from>
      <xdr:col>0</xdr:col>
      <xdr:colOff>114300</xdr:colOff>
      <xdr:row>43</xdr:row>
      <xdr:rowOff>133350</xdr:rowOff>
    </xdr:from>
    <xdr:to>
      <xdr:col>13</xdr:col>
      <xdr:colOff>171450</xdr:colOff>
      <xdr:row>45</xdr:row>
      <xdr:rowOff>219075</xdr:rowOff>
    </xdr:to>
    <xdr:sp macro="" textlink="">
      <xdr:nvSpPr>
        <xdr:cNvPr id="6" name="四角形吹き出し 5"/>
        <xdr:cNvSpPr/>
      </xdr:nvSpPr>
      <xdr:spPr bwMode="auto">
        <a:xfrm>
          <a:off x="114300" y="7200900"/>
          <a:ext cx="2657475" cy="638175"/>
        </a:xfrm>
        <a:prstGeom prst="wedgeRectCallout">
          <a:avLst>
            <a:gd name="adj1" fmla="val 52286"/>
            <a:gd name="adj2" fmla="val -1048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軽減税率の対象となるものは「</a:t>
          </a:r>
          <a:r>
            <a:rPr kumimoji="1" lang="en-US" altLang="ja-JP" sz="1100"/>
            <a:t>※</a:t>
          </a:r>
          <a:r>
            <a:rPr kumimoji="1" lang="ja-JP" altLang="en-US" sz="1100"/>
            <a:t>」を記載してください。（</a:t>
          </a:r>
          <a:r>
            <a:rPr kumimoji="1" lang="en-US" altLang="ja-JP" sz="1100"/>
            <a:t>10</a:t>
          </a:r>
          <a:r>
            <a:rPr kumimoji="1" lang="ja-JP" altLang="en-US" sz="1100"/>
            <a:t>％は記載不用）</a:t>
          </a:r>
        </a:p>
      </xdr:txBody>
    </xdr:sp>
    <xdr:clientData/>
  </xdr:twoCellAnchor>
  <xdr:twoCellAnchor>
    <xdr:from>
      <xdr:col>17</xdr:col>
      <xdr:colOff>171451</xdr:colOff>
      <xdr:row>43</xdr:row>
      <xdr:rowOff>257176</xdr:rowOff>
    </xdr:from>
    <xdr:to>
      <xdr:col>28</xdr:col>
      <xdr:colOff>161926</xdr:colOff>
      <xdr:row>45</xdr:row>
      <xdr:rowOff>28576</xdr:rowOff>
    </xdr:to>
    <xdr:sp macro="" textlink="">
      <xdr:nvSpPr>
        <xdr:cNvPr id="7" name="四角形吹き出し 6"/>
        <xdr:cNvSpPr/>
      </xdr:nvSpPr>
      <xdr:spPr bwMode="auto">
        <a:xfrm>
          <a:off x="3571876" y="7934326"/>
          <a:ext cx="2190750" cy="323850"/>
        </a:xfrm>
        <a:prstGeom prst="wedgeRectCallout">
          <a:avLst>
            <a:gd name="adj1" fmla="val 5515"/>
            <a:gd name="adj2" fmla="val -16260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「一式」の場合は単価記載不要</a:t>
          </a:r>
        </a:p>
      </xdr:txBody>
    </xdr:sp>
    <xdr:clientData/>
  </xdr:twoCellAnchor>
  <xdr:twoCellAnchor>
    <xdr:from>
      <xdr:col>14</xdr:col>
      <xdr:colOff>133350</xdr:colOff>
      <xdr:row>3</xdr:row>
      <xdr:rowOff>66675</xdr:rowOff>
    </xdr:from>
    <xdr:to>
      <xdr:col>30</xdr:col>
      <xdr:colOff>95251</xdr:colOff>
      <xdr:row>6</xdr:row>
      <xdr:rowOff>171451</xdr:rowOff>
    </xdr:to>
    <xdr:sp macro="" textlink="">
      <xdr:nvSpPr>
        <xdr:cNvPr id="8" name="四角形吹き出し 7"/>
        <xdr:cNvSpPr/>
      </xdr:nvSpPr>
      <xdr:spPr bwMode="auto">
        <a:xfrm>
          <a:off x="2933700" y="533400"/>
          <a:ext cx="3162301" cy="638176"/>
        </a:xfrm>
        <a:prstGeom prst="wedgeRectCallout">
          <a:avLst>
            <a:gd name="adj1" fmla="val 27399"/>
            <a:gd name="adj2" fmla="val 15486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代表者印を押印してください。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日請求日からは押印省略できます。</a:t>
          </a:r>
        </a:p>
      </xdr:txBody>
    </xdr:sp>
    <xdr:clientData/>
  </xdr:twoCellAnchor>
  <xdr:twoCellAnchor>
    <xdr:from>
      <xdr:col>25</xdr:col>
      <xdr:colOff>152400</xdr:colOff>
      <xdr:row>10</xdr:row>
      <xdr:rowOff>28575</xdr:rowOff>
    </xdr:from>
    <xdr:to>
      <xdr:col>28</xdr:col>
      <xdr:colOff>161925</xdr:colOff>
      <xdr:row>13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153025" y="1790700"/>
          <a:ext cx="6096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㊞</a:t>
          </a:r>
        </a:p>
      </xdr:txBody>
    </xdr:sp>
    <xdr:clientData/>
  </xdr:twoCellAnchor>
  <xdr:twoCellAnchor>
    <xdr:from>
      <xdr:col>15</xdr:col>
      <xdr:colOff>9526</xdr:colOff>
      <xdr:row>46</xdr:row>
      <xdr:rowOff>0</xdr:rowOff>
    </xdr:from>
    <xdr:to>
      <xdr:col>23</xdr:col>
      <xdr:colOff>123826</xdr:colOff>
      <xdr:row>48</xdr:row>
      <xdr:rowOff>28575</xdr:rowOff>
    </xdr:to>
    <xdr:sp macro="" textlink="">
      <xdr:nvSpPr>
        <xdr:cNvPr id="10" name="四角形吹き出し 9"/>
        <xdr:cNvSpPr/>
      </xdr:nvSpPr>
      <xdr:spPr bwMode="auto">
        <a:xfrm>
          <a:off x="3009901" y="8505825"/>
          <a:ext cx="1714500" cy="581025"/>
        </a:xfrm>
        <a:prstGeom prst="wedgeRectCallout">
          <a:avLst>
            <a:gd name="adj1" fmla="val -83005"/>
            <a:gd name="adj2" fmla="val -88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税率ごとに小計し消費税額を記載してください。</a:t>
          </a:r>
        </a:p>
      </xdr:txBody>
    </xdr:sp>
    <xdr:clientData/>
  </xdr:twoCellAnchor>
  <xdr:twoCellAnchor>
    <xdr:from>
      <xdr:col>13</xdr:col>
      <xdr:colOff>9525</xdr:colOff>
      <xdr:row>15</xdr:row>
      <xdr:rowOff>47625</xdr:rowOff>
    </xdr:from>
    <xdr:to>
      <xdr:col>27</xdr:col>
      <xdr:colOff>152400</xdr:colOff>
      <xdr:row>18</xdr:row>
      <xdr:rowOff>38100</xdr:rowOff>
    </xdr:to>
    <xdr:sp macro="" textlink="">
      <xdr:nvSpPr>
        <xdr:cNvPr id="11" name="大かっこ 10"/>
        <xdr:cNvSpPr/>
      </xdr:nvSpPr>
      <xdr:spPr bwMode="auto">
        <a:xfrm>
          <a:off x="2609850" y="2038350"/>
          <a:ext cx="2943225" cy="619125"/>
        </a:xfrm>
        <a:prstGeom prst="bracketPair">
          <a:avLst>
            <a:gd name="adj" fmla="val 12052"/>
          </a:avLst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GridLines="0" zoomScaleNormal="100" workbookViewId="0">
      <selection activeCell="X18" sqref="X18"/>
    </sheetView>
  </sheetViews>
  <sheetFormatPr defaultRowHeight="13.5" x14ac:dyDescent="0.15"/>
  <cols>
    <col min="1" max="31" width="2.625" customWidth="1"/>
    <col min="33" max="33" width="5.375" customWidth="1"/>
    <col min="34" max="34" width="9" customWidth="1"/>
    <col min="35" max="36" width="0.5" customWidth="1"/>
    <col min="37" max="37" width="9" customWidth="1"/>
  </cols>
  <sheetData>
    <row r="1" spans="1:3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6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187" t="s">
        <v>2</v>
      </c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5"/>
      <c r="W2" s="5"/>
      <c r="X2" s="5"/>
      <c r="Y2" s="5"/>
      <c r="Z2" s="5"/>
      <c r="AA2" s="5"/>
      <c r="AB2" s="5"/>
      <c r="AC2" s="5"/>
      <c r="AD2" s="5"/>
      <c r="AE2" s="7"/>
      <c r="AG2" s="68" t="s">
        <v>78</v>
      </c>
      <c r="AH2" s="60"/>
    </row>
    <row r="3" spans="1:36" ht="15.7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5"/>
      <c r="W3" s="5"/>
      <c r="X3" s="5"/>
      <c r="Y3" s="5"/>
      <c r="Z3" s="5"/>
      <c r="AA3" s="5"/>
      <c r="AB3" s="5"/>
      <c r="AC3" s="5"/>
      <c r="AD3" s="5"/>
      <c r="AE3" s="7"/>
      <c r="AG3" s="68" t="s">
        <v>64</v>
      </c>
      <c r="AH3" s="60"/>
    </row>
    <row r="4" spans="1:36" ht="12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5"/>
      <c r="W4" s="5"/>
      <c r="X4" s="5"/>
      <c r="Y4" s="5"/>
      <c r="Z4" s="5"/>
      <c r="AA4" s="5"/>
      <c r="AB4" s="5"/>
      <c r="AC4" s="5"/>
      <c r="AD4" s="5"/>
      <c r="AE4" s="7"/>
      <c r="AF4" t="s">
        <v>72</v>
      </c>
      <c r="AG4" s="60"/>
      <c r="AH4" s="60" t="s">
        <v>71</v>
      </c>
    </row>
    <row r="5" spans="1:36" ht="15" customHeight="1" x14ac:dyDescent="0.1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3" t="s">
        <v>34</v>
      </c>
      <c r="M5" s="193"/>
      <c r="N5" s="6"/>
      <c r="O5" s="6"/>
      <c r="P5" s="6"/>
      <c r="Q5" s="6"/>
      <c r="R5" s="6"/>
      <c r="S5" s="6"/>
      <c r="T5" s="200" t="s">
        <v>32</v>
      </c>
      <c r="U5" s="200"/>
      <c r="V5" s="104"/>
      <c r="W5" s="104"/>
      <c r="X5" s="8" t="s">
        <v>18</v>
      </c>
      <c r="Y5" s="104"/>
      <c r="Z5" s="104"/>
      <c r="AA5" s="8" t="s">
        <v>6</v>
      </c>
      <c r="AB5" s="104"/>
      <c r="AC5" s="104"/>
      <c r="AD5" s="8" t="s">
        <v>29</v>
      </c>
      <c r="AE5" s="7"/>
      <c r="AG5" s="77"/>
      <c r="AH5" s="77"/>
    </row>
    <row r="6" spans="1:36" ht="15" customHeight="1" x14ac:dyDescent="0.15">
      <c r="A6" s="196" t="s">
        <v>33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3"/>
      <c r="M6" s="193"/>
      <c r="N6" s="5"/>
      <c r="O6" s="5"/>
      <c r="P6" s="5"/>
      <c r="Q6" s="5"/>
      <c r="R6" s="5"/>
      <c r="S6" s="5"/>
      <c r="T6" s="5"/>
      <c r="U6" s="5"/>
      <c r="AD6" s="5"/>
      <c r="AE6" s="7"/>
    </row>
    <row r="7" spans="1:36" ht="1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5"/>
      <c r="AD7" s="5"/>
      <c r="AE7" s="7"/>
    </row>
    <row r="8" spans="1:36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N8" s="152" t="s">
        <v>19</v>
      </c>
      <c r="O8" s="152"/>
      <c r="P8" s="152"/>
      <c r="Q8" s="10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5"/>
      <c r="AD8" s="5"/>
      <c r="AE8" s="7"/>
    </row>
    <row r="9" spans="1:36" ht="1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N9" s="5"/>
      <c r="O9" s="5"/>
      <c r="P9" s="5"/>
      <c r="Q9" s="5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5"/>
      <c r="AD9" s="5"/>
      <c r="AE9" s="7"/>
    </row>
    <row r="10" spans="1:36" ht="1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N10" s="152" t="s">
        <v>22</v>
      </c>
      <c r="O10" s="152"/>
      <c r="P10" s="152"/>
      <c r="Q10" s="10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5"/>
      <c r="AD10" s="5"/>
      <c r="AE10" s="7"/>
    </row>
    <row r="11" spans="1:36" s="82" customFormat="1" ht="21" customHeight="1" x14ac:dyDescent="0.15">
      <c r="A11" s="86"/>
      <c r="B11" s="63"/>
      <c r="C11" s="63"/>
      <c r="D11" s="63"/>
      <c r="E11" s="63"/>
      <c r="F11" s="63"/>
      <c r="G11" s="63"/>
      <c r="H11" s="63"/>
      <c r="I11" s="63"/>
      <c r="J11" s="63"/>
      <c r="N11" s="63" t="s">
        <v>54</v>
      </c>
      <c r="O11" s="63"/>
      <c r="P11" s="63"/>
      <c r="Q11" s="63"/>
      <c r="R11" s="8" t="s">
        <v>55</v>
      </c>
      <c r="S11" s="173"/>
      <c r="T11" s="173"/>
      <c r="U11" s="173"/>
      <c r="V11" s="173"/>
      <c r="W11" s="173"/>
      <c r="X11" s="173"/>
      <c r="Y11" s="173"/>
      <c r="Z11" s="173"/>
      <c r="AA11" s="173"/>
      <c r="AB11" s="63" t="s">
        <v>53</v>
      </c>
      <c r="AC11" s="63"/>
      <c r="AD11" s="63"/>
      <c r="AE11" s="87"/>
    </row>
    <row r="12" spans="1:36" s="81" customFormat="1" ht="16.5" customHeight="1" x14ac:dyDescent="0.15">
      <c r="A12" s="4"/>
      <c r="B12" s="83"/>
      <c r="C12" s="83"/>
      <c r="D12" s="83"/>
      <c r="E12" s="83"/>
      <c r="F12" s="83"/>
      <c r="G12" s="83"/>
      <c r="H12" s="83"/>
      <c r="I12" s="83"/>
      <c r="J12" s="83"/>
      <c r="N12" s="155" t="s">
        <v>84</v>
      </c>
      <c r="O12" s="155"/>
      <c r="P12" s="155"/>
      <c r="Q12" s="155"/>
      <c r="R12" s="155"/>
      <c r="S12" s="155"/>
      <c r="T12" s="155"/>
      <c r="U12" s="202"/>
      <c r="V12" s="202"/>
      <c r="W12" s="202"/>
      <c r="X12" s="202"/>
      <c r="Y12" s="202"/>
      <c r="Z12" s="202"/>
      <c r="AA12" s="202"/>
      <c r="AB12" s="83"/>
      <c r="AC12" s="83"/>
      <c r="AD12" s="83"/>
      <c r="AE12" s="84"/>
    </row>
    <row r="13" spans="1:36" s="81" customFormat="1" ht="16.5" customHeight="1" x14ac:dyDescent="0.15">
      <c r="A13" s="4"/>
      <c r="B13" s="83"/>
      <c r="C13" s="83"/>
      <c r="D13" s="83"/>
      <c r="E13" s="83"/>
      <c r="F13" s="83"/>
      <c r="G13" s="83"/>
      <c r="H13" s="83"/>
      <c r="I13" s="83"/>
      <c r="J13" s="83"/>
      <c r="N13" s="201" t="s">
        <v>85</v>
      </c>
      <c r="O13" s="201"/>
      <c r="P13" s="201"/>
      <c r="Q13" s="201"/>
      <c r="R13" s="201"/>
      <c r="S13" s="201"/>
      <c r="T13" s="201"/>
      <c r="U13" s="202"/>
      <c r="V13" s="202"/>
      <c r="W13" s="202"/>
      <c r="X13" s="202"/>
      <c r="Y13" s="202"/>
      <c r="Z13" s="202"/>
      <c r="AA13" s="202"/>
      <c r="AB13" s="83"/>
      <c r="AC13" s="83" t="s">
        <v>87</v>
      </c>
      <c r="AD13" s="83"/>
      <c r="AE13" s="84"/>
    </row>
    <row r="14" spans="1:36" s="81" customFormat="1" ht="16.5" customHeight="1" x14ac:dyDescent="0.15">
      <c r="A14" s="4"/>
      <c r="B14" s="83"/>
      <c r="C14" s="83"/>
      <c r="D14" s="83"/>
      <c r="E14" s="83"/>
      <c r="F14" s="83"/>
      <c r="G14" s="83"/>
      <c r="H14" s="83"/>
      <c r="I14" s="83"/>
      <c r="J14" s="83"/>
      <c r="N14" s="201" t="s">
        <v>86</v>
      </c>
      <c r="O14" s="201"/>
      <c r="P14" s="201"/>
      <c r="Q14" s="201"/>
      <c r="R14" s="201"/>
      <c r="S14" s="201"/>
      <c r="T14" s="201"/>
      <c r="U14" s="202"/>
      <c r="V14" s="202"/>
      <c r="W14" s="202"/>
      <c r="X14" s="202"/>
      <c r="Y14" s="202"/>
      <c r="Z14" s="202"/>
      <c r="AA14" s="202"/>
      <c r="AB14" s="83"/>
      <c r="AC14" s="83"/>
      <c r="AD14" s="83"/>
      <c r="AE14" s="84"/>
    </row>
    <row r="15" spans="1:36" ht="6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1"/>
      <c r="N15" s="61"/>
      <c r="O15" s="61"/>
      <c r="P15" s="61"/>
      <c r="Q15" s="61"/>
      <c r="R15" s="61"/>
      <c r="S15" s="5"/>
      <c r="T15" s="5"/>
      <c r="U15" s="9"/>
      <c r="V15" s="9"/>
      <c r="W15" s="5"/>
      <c r="X15" s="5"/>
      <c r="Y15" s="5"/>
      <c r="Z15" s="5"/>
      <c r="AA15" s="5"/>
      <c r="AB15" s="5"/>
      <c r="AC15" s="5"/>
      <c r="AD15" s="5"/>
      <c r="AE15" s="7"/>
    </row>
    <row r="16" spans="1:36" ht="13.5" customHeight="1" x14ac:dyDescent="0.15">
      <c r="A16" s="4"/>
      <c r="B16" s="5"/>
      <c r="C16" s="5"/>
      <c r="D16" s="189" t="s">
        <v>4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7"/>
      <c r="AI16" t="s">
        <v>49</v>
      </c>
      <c r="AJ16">
        <f>+INT(AG20/100000000)</f>
        <v>0</v>
      </c>
    </row>
    <row r="17" spans="1:36" ht="13.5" customHeight="1" x14ac:dyDescent="0.15">
      <c r="A17" s="4"/>
      <c r="B17" s="5"/>
      <c r="C17" s="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7"/>
      <c r="AI17" t="s">
        <v>48</v>
      </c>
      <c r="AJ17">
        <f>+($AG$20-INT($AG$20/100000000)*100000000-AJ18*1000000-AJ19*100000-AJ20*10000-AJ21*1000-AJ22*100-AJ23*10-AJ24)/10000000</f>
        <v>0</v>
      </c>
    </row>
    <row r="18" spans="1:36" ht="13.5" customHeight="1" thickBot="1" x14ac:dyDescent="0.2">
      <c r="A18" s="4"/>
      <c r="B18" s="5"/>
      <c r="C18" s="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7"/>
      <c r="AI18" t="s">
        <v>47</v>
      </c>
      <c r="AJ18">
        <f>+($AG$20-INT($AG$20/10000000)*10000000-AJ19*100000-AJ20*10000-AJ21*1000-AJ22*100-AJ23*10-AJ24)/1000000</f>
        <v>0</v>
      </c>
    </row>
    <row r="19" spans="1:36" x14ac:dyDescent="0.15">
      <c r="A19" s="4"/>
      <c r="B19" s="5"/>
      <c r="C19" s="5"/>
      <c r="D19" s="5"/>
      <c r="E19" s="1"/>
      <c r="F19" s="2"/>
      <c r="G19" s="2"/>
      <c r="H19" s="2"/>
      <c r="I19" s="11"/>
      <c r="J19" s="12"/>
      <c r="K19" s="2"/>
      <c r="L19" s="13" t="s">
        <v>0</v>
      </c>
      <c r="M19" s="14"/>
      <c r="N19" s="15" t="s">
        <v>7</v>
      </c>
      <c r="O19" s="13"/>
      <c r="P19" s="13" t="s">
        <v>21</v>
      </c>
      <c r="Q19" s="16"/>
      <c r="R19" s="15" t="s">
        <v>13</v>
      </c>
      <c r="S19" s="13"/>
      <c r="T19" s="13" t="s">
        <v>27</v>
      </c>
      <c r="U19" s="14"/>
      <c r="V19" s="17" t="s">
        <v>7</v>
      </c>
      <c r="W19" s="13"/>
      <c r="X19" s="13" t="s">
        <v>21</v>
      </c>
      <c r="Y19" s="14"/>
      <c r="Z19" s="15" t="s">
        <v>13</v>
      </c>
      <c r="AA19" s="13"/>
      <c r="AB19" s="18" t="s">
        <v>11</v>
      </c>
      <c r="AC19" s="5"/>
      <c r="AD19" s="5"/>
      <c r="AE19" s="7"/>
      <c r="AI19" t="s">
        <v>46</v>
      </c>
      <c r="AJ19">
        <f>+($AG$20-INT($AG$20/1000000)*1000000-AJ20*10000-AJ21*1000-AJ22*100-AJ23*10-AJ24)/100000</f>
        <v>0</v>
      </c>
    </row>
    <row r="20" spans="1:36" x14ac:dyDescent="0.15">
      <c r="A20" s="4"/>
      <c r="B20" s="5"/>
      <c r="C20" s="5"/>
      <c r="D20" s="5"/>
      <c r="E20" s="190" t="s">
        <v>3</v>
      </c>
      <c r="F20" s="191"/>
      <c r="G20" s="191"/>
      <c r="H20" s="192"/>
      <c r="I20" s="169" t="str">
        <f>IF(AJ16&gt;0,"￥","")</f>
        <v/>
      </c>
      <c r="J20" s="198"/>
      <c r="K20" s="165" t="str">
        <f>IF(AG21&lt;8,"",IF(AG21=8,"￥",AJ16))</f>
        <v/>
      </c>
      <c r="L20" s="166"/>
      <c r="M20" s="165" t="str">
        <f>IF(AG21&lt;7,"",IF(AG21=7,"￥",AJ17))</f>
        <v/>
      </c>
      <c r="N20" s="166"/>
      <c r="O20" s="165" t="str">
        <f>IF(AG21&lt;6,"",IF(AG21=6,"￥",AJ18))</f>
        <v/>
      </c>
      <c r="P20" s="166"/>
      <c r="Q20" s="165" t="str">
        <f>IF(AG21&lt;5,"",IF(AG21=5,"￥",AJ19))</f>
        <v/>
      </c>
      <c r="R20" s="166"/>
      <c r="S20" s="165" t="str">
        <f>IF(AG21&lt;4,"",IF(AG21=4,"￥",AJ20))</f>
        <v/>
      </c>
      <c r="T20" s="166"/>
      <c r="U20" s="165" t="str">
        <f>IF(AG21&lt;3,"",IF(AG21=3,"￥",AJ21))</f>
        <v/>
      </c>
      <c r="V20" s="166"/>
      <c r="W20" s="165" t="str">
        <f>IF(AG21=1,"",IF(AG21=2,"￥",AJ22))</f>
        <v/>
      </c>
      <c r="X20" s="166"/>
      <c r="Y20" s="165" t="str">
        <f>IF(AG20=0,"",IF(AG21=1,"￥",AJ23))</f>
        <v/>
      </c>
      <c r="Z20" s="166"/>
      <c r="AA20" s="169" t="str">
        <f>IF(AG20=0,"",AJ24)</f>
        <v/>
      </c>
      <c r="AB20" s="170"/>
      <c r="AC20" s="5"/>
      <c r="AD20" s="5"/>
      <c r="AE20" s="7"/>
      <c r="AG20" s="69">
        <f>+Z48</f>
        <v>0</v>
      </c>
      <c r="AI20" t="s">
        <v>45</v>
      </c>
      <c r="AJ20">
        <f>+($AG$20-INT($AG$20/100000)*100000-AJ21*1000-AJ22*100-AJ23*10-AJ24)/10000</f>
        <v>0</v>
      </c>
    </row>
    <row r="21" spans="1:36" ht="14.25" thickBot="1" x14ac:dyDescent="0.2">
      <c r="A21" s="4"/>
      <c r="B21" s="5"/>
      <c r="C21" s="5"/>
      <c r="D21" s="5"/>
      <c r="E21" s="19"/>
      <c r="F21" s="20"/>
      <c r="G21" s="20"/>
      <c r="H21" s="20"/>
      <c r="I21" s="171"/>
      <c r="J21" s="199"/>
      <c r="K21" s="167"/>
      <c r="L21" s="168"/>
      <c r="M21" s="167"/>
      <c r="N21" s="168"/>
      <c r="O21" s="167"/>
      <c r="P21" s="168"/>
      <c r="Q21" s="167"/>
      <c r="R21" s="168"/>
      <c r="S21" s="167"/>
      <c r="T21" s="168"/>
      <c r="U21" s="167"/>
      <c r="V21" s="168"/>
      <c r="W21" s="167"/>
      <c r="X21" s="168"/>
      <c r="Y21" s="167"/>
      <c r="Z21" s="168"/>
      <c r="AA21" s="171"/>
      <c r="AB21" s="172"/>
      <c r="AC21" s="5"/>
      <c r="AD21" s="5"/>
      <c r="AE21" s="7"/>
      <c r="AG21">
        <f>IF(AG20&gt;=100000000,9,IF(AG20&gt;=10000000,8,IF(AG20&gt;=1000000,7,IF(AG20&gt;=100000,6,IF(AG20&gt;=10000,5,IF(AG20&gt;=1000,4,IF(AG20&gt;=100,3,IF(AG20&gt;=10,2,1))))))))</f>
        <v>1</v>
      </c>
      <c r="AI21" t="s">
        <v>44</v>
      </c>
      <c r="AJ21">
        <f>+($AG$20-INT($AG$20/10000)*10000-AJ22*100-AJ23*10-AJ24)/1000</f>
        <v>0</v>
      </c>
    </row>
    <row r="22" spans="1:36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7"/>
      <c r="AI22" t="s">
        <v>43</v>
      </c>
      <c r="AJ22">
        <f>+($AG$20-INT($AG$20/1000)*1000-AJ23*10-AJ24)/100</f>
        <v>0</v>
      </c>
    </row>
    <row r="23" spans="1:36" ht="13.5" customHeight="1" x14ac:dyDescent="0.15">
      <c r="A23" s="105" t="s">
        <v>52</v>
      </c>
      <c r="B23" s="106"/>
      <c r="C23" s="106"/>
      <c r="D23" s="107"/>
      <c r="E23" s="159"/>
      <c r="F23" s="153"/>
      <c r="G23" s="153"/>
      <c r="H23" s="153"/>
      <c r="I23" s="153"/>
      <c r="J23" s="174" t="s">
        <v>8</v>
      </c>
      <c r="K23" s="174"/>
      <c r="L23" s="162"/>
      <c r="M23" s="162"/>
      <c r="N23" s="162"/>
      <c r="O23" s="162"/>
      <c r="P23" s="162"/>
      <c r="Q23" s="175" t="s">
        <v>23</v>
      </c>
      <c r="R23" s="175"/>
      <c r="S23" s="176"/>
      <c r="T23" s="22"/>
      <c r="U23" s="188" t="s">
        <v>15</v>
      </c>
      <c r="V23" s="188"/>
      <c r="W23" s="23"/>
      <c r="X23" s="73" t="s">
        <v>50</v>
      </c>
      <c r="Y23" s="22"/>
      <c r="Z23" s="23"/>
      <c r="AA23" s="23"/>
      <c r="AB23" s="23"/>
      <c r="AC23" s="23"/>
      <c r="AD23" s="22"/>
      <c r="AE23" s="24"/>
      <c r="AI23" t="s">
        <v>42</v>
      </c>
      <c r="AJ23">
        <f>+($AG$20-INT($AG$20/100)*100-AJ24)/10</f>
        <v>0</v>
      </c>
    </row>
    <row r="24" spans="1:36" ht="13.5" customHeight="1" x14ac:dyDescent="0.15">
      <c r="A24" s="108"/>
      <c r="B24" s="109"/>
      <c r="C24" s="109"/>
      <c r="D24" s="110"/>
      <c r="E24" s="160"/>
      <c r="F24" s="155"/>
      <c r="G24" s="155"/>
      <c r="H24" s="155"/>
      <c r="I24" s="155"/>
      <c r="J24" s="177"/>
      <c r="K24" s="177"/>
      <c r="L24" s="163"/>
      <c r="M24" s="163"/>
      <c r="N24" s="163"/>
      <c r="O24" s="163"/>
      <c r="P24" s="163"/>
      <c r="Q24" s="177" t="s">
        <v>30</v>
      </c>
      <c r="R24" s="177"/>
      <c r="S24" s="178"/>
      <c r="T24" s="5"/>
      <c r="U24" s="27"/>
      <c r="V24" s="27"/>
      <c r="W24" s="27"/>
      <c r="X24" s="5"/>
      <c r="Y24" s="5"/>
      <c r="Z24" s="27"/>
      <c r="AA24" s="27"/>
      <c r="AB24" s="27"/>
      <c r="AC24" s="27"/>
      <c r="AD24" s="5"/>
      <c r="AE24" s="7"/>
      <c r="AI24" t="s">
        <v>41</v>
      </c>
      <c r="AJ24">
        <f>+$AG$20-INT($AG$20/10)*10</f>
        <v>0</v>
      </c>
    </row>
    <row r="25" spans="1:36" ht="13.5" customHeight="1" x14ac:dyDescent="0.15">
      <c r="A25" s="108"/>
      <c r="B25" s="109"/>
      <c r="C25" s="109"/>
      <c r="D25" s="110"/>
      <c r="E25" s="161"/>
      <c r="F25" s="100"/>
      <c r="G25" s="100"/>
      <c r="H25" s="100"/>
      <c r="I25" s="100"/>
      <c r="J25" s="118" t="s">
        <v>14</v>
      </c>
      <c r="K25" s="118"/>
      <c r="L25" s="164"/>
      <c r="M25" s="164"/>
      <c r="N25" s="164"/>
      <c r="O25" s="164"/>
      <c r="P25" s="164"/>
      <c r="Q25" s="119" t="s">
        <v>20</v>
      </c>
      <c r="R25" s="119"/>
      <c r="S25" s="120"/>
      <c r="T25" s="43"/>
      <c r="U25" s="126" t="s">
        <v>12</v>
      </c>
      <c r="V25" s="126"/>
      <c r="W25" s="70"/>
      <c r="X25" s="100"/>
      <c r="Y25" s="100"/>
      <c r="Z25" s="100"/>
      <c r="AA25" s="100"/>
      <c r="AB25" s="100"/>
      <c r="AC25" s="100"/>
      <c r="AD25" s="100"/>
      <c r="AE25" s="7"/>
    </row>
    <row r="26" spans="1:36" ht="13.5" customHeight="1" x14ac:dyDescent="0.15">
      <c r="A26" s="108"/>
      <c r="B26" s="109"/>
      <c r="C26" s="109"/>
      <c r="D26" s="110"/>
      <c r="E26" s="101" t="s">
        <v>35</v>
      </c>
      <c r="F26" s="102"/>
      <c r="G26" s="102"/>
      <c r="H26" s="102"/>
      <c r="I26" s="102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4"/>
    </row>
    <row r="27" spans="1:36" ht="13.5" customHeight="1" x14ac:dyDescent="0.15">
      <c r="A27" s="108"/>
      <c r="B27" s="109"/>
      <c r="C27" s="109"/>
      <c r="D27" s="110"/>
      <c r="E27" s="103"/>
      <c r="F27" s="104"/>
      <c r="G27" s="104"/>
      <c r="H27" s="104"/>
      <c r="I27" s="10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</row>
    <row r="28" spans="1:36" ht="13.5" customHeight="1" thickBot="1" x14ac:dyDescent="0.2">
      <c r="A28" s="111"/>
      <c r="B28" s="112"/>
      <c r="C28" s="112"/>
      <c r="D28" s="113"/>
      <c r="E28" s="71"/>
      <c r="F28" s="72"/>
      <c r="G28" s="72"/>
      <c r="H28" s="72"/>
      <c r="I28" s="74" t="s">
        <v>51</v>
      </c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8"/>
    </row>
    <row r="29" spans="1:36" ht="6" customHeight="1" thickTop="1" x14ac:dyDescent="0.15">
      <c r="A29" s="121" t="s">
        <v>25</v>
      </c>
      <c r="B29" s="122"/>
      <c r="C29" s="122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0"/>
    </row>
    <row r="30" spans="1:36" x14ac:dyDescent="0.15">
      <c r="A30" s="123"/>
      <c r="B30" s="124"/>
      <c r="C30" s="124"/>
      <c r="D30" s="2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7"/>
    </row>
    <row r="31" spans="1:36" x14ac:dyDescent="0.15">
      <c r="A31" s="25"/>
      <c r="B31" s="26"/>
      <c r="C31" s="26"/>
      <c r="D31" s="26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5"/>
      <c r="X31" s="5"/>
      <c r="Y31" s="5"/>
      <c r="Z31" s="5"/>
      <c r="AA31" s="5"/>
      <c r="AB31" s="5"/>
      <c r="AC31" s="5"/>
      <c r="AD31" s="5"/>
      <c r="AE31" s="7"/>
    </row>
    <row r="32" spans="1:36" x14ac:dyDescent="0.15">
      <c r="A32" s="25"/>
      <c r="B32" s="26"/>
      <c r="D32" s="26"/>
      <c r="E32" s="26"/>
      <c r="F32" s="5"/>
      <c r="G32" s="60"/>
      <c r="H32" s="60"/>
      <c r="I32" s="60"/>
      <c r="J32" s="60"/>
      <c r="K32" s="75"/>
      <c r="L32" s="75"/>
      <c r="M32" s="75"/>
      <c r="N32" s="75"/>
      <c r="O32" s="75"/>
      <c r="P32" s="75"/>
      <c r="Q32" s="60"/>
      <c r="S32" s="5"/>
      <c r="T32" s="60"/>
      <c r="U32" s="60"/>
      <c r="V32" s="60"/>
      <c r="W32" s="75"/>
      <c r="X32" s="75"/>
      <c r="Y32" s="75"/>
      <c r="Z32" s="75"/>
      <c r="AA32" s="5"/>
      <c r="AB32" s="60"/>
      <c r="AC32" s="5"/>
      <c r="AD32" s="5"/>
      <c r="AE32" s="7"/>
    </row>
    <row r="33" spans="1:31" ht="6" customHeight="1" thickBot="1" x14ac:dyDescent="0.2">
      <c r="A33" s="25"/>
      <c r="B33" s="26"/>
      <c r="C33" s="26"/>
      <c r="D33" s="2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7"/>
    </row>
    <row r="34" spans="1:31" ht="21" x14ac:dyDescent="0.15">
      <c r="A34" s="1"/>
      <c r="B34" s="2"/>
      <c r="C34" s="2"/>
      <c r="D34" s="2"/>
      <c r="E34" s="2"/>
      <c r="F34" s="2"/>
      <c r="G34" s="2"/>
      <c r="H34" s="2"/>
      <c r="I34" s="2"/>
      <c r="J34" s="2"/>
      <c r="K34" s="31"/>
      <c r="L34" s="31"/>
      <c r="M34" s="125" t="s">
        <v>17</v>
      </c>
      <c r="N34" s="125"/>
      <c r="O34" s="125"/>
      <c r="P34" s="125"/>
      <c r="Q34" s="125"/>
      <c r="R34" s="125"/>
      <c r="S34" s="125"/>
      <c r="T34" s="31"/>
      <c r="U34" s="31"/>
      <c r="V34" s="2"/>
      <c r="W34" s="2"/>
      <c r="X34" s="2"/>
      <c r="Y34" s="2"/>
      <c r="Z34" s="2"/>
      <c r="AA34" s="2"/>
      <c r="AB34" s="2"/>
      <c r="AC34" s="2"/>
      <c r="AD34" s="2"/>
      <c r="AE34" s="3"/>
    </row>
    <row r="35" spans="1:31" ht="21" customHeight="1" x14ac:dyDescent="0.15">
      <c r="A35" s="116" t="s">
        <v>24</v>
      </c>
      <c r="B35" s="117"/>
      <c r="C35" s="117"/>
      <c r="D35" s="128" t="s">
        <v>28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50"/>
      <c r="P35" s="145"/>
      <c r="Q35" s="144" t="s">
        <v>1</v>
      </c>
      <c r="R35" s="145"/>
      <c r="S35" s="144" t="s">
        <v>16</v>
      </c>
      <c r="T35" s="145"/>
      <c r="U35" s="130" t="s">
        <v>26</v>
      </c>
      <c r="V35" s="131"/>
      <c r="W35" s="131"/>
      <c r="X35" s="131"/>
      <c r="Y35" s="132"/>
      <c r="Z35" s="133" t="s">
        <v>9</v>
      </c>
      <c r="AA35" s="134"/>
      <c r="AB35" s="134"/>
      <c r="AC35" s="134"/>
      <c r="AD35" s="134"/>
      <c r="AE35" s="135"/>
    </row>
    <row r="36" spans="1:31" ht="10.5" customHeight="1" x14ac:dyDescent="0.15">
      <c r="A36" s="35" t="s">
        <v>18</v>
      </c>
      <c r="B36" s="36" t="s">
        <v>6</v>
      </c>
      <c r="C36" s="37" t="s">
        <v>5</v>
      </c>
      <c r="D36" s="38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9"/>
      <c r="Q36" s="38"/>
      <c r="R36" s="37"/>
      <c r="S36" s="38"/>
      <c r="T36" s="39"/>
      <c r="U36" s="37"/>
      <c r="V36" s="37"/>
      <c r="W36" s="37"/>
      <c r="X36" s="37"/>
      <c r="Y36" s="37" t="s">
        <v>11</v>
      </c>
      <c r="Z36" s="38"/>
      <c r="AA36" s="37"/>
      <c r="AB36" s="37"/>
      <c r="AC36" s="37"/>
      <c r="AD36" s="37"/>
      <c r="AE36" s="40" t="s">
        <v>11</v>
      </c>
    </row>
    <row r="37" spans="1:31" ht="19.5" customHeight="1" x14ac:dyDescent="0.15">
      <c r="A37" s="64"/>
      <c r="B37" s="65"/>
      <c r="C37" s="66"/>
      <c r="D37" s="94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48"/>
      <c r="P37" s="149"/>
      <c r="Q37" s="92"/>
      <c r="R37" s="93"/>
      <c r="S37" s="94"/>
      <c r="T37" s="95"/>
      <c r="U37" s="92"/>
      <c r="V37" s="96"/>
      <c r="W37" s="96"/>
      <c r="X37" s="96"/>
      <c r="Y37" s="93"/>
      <c r="Z37" s="97"/>
      <c r="AA37" s="98"/>
      <c r="AB37" s="98"/>
      <c r="AC37" s="98"/>
      <c r="AD37" s="98"/>
      <c r="AE37" s="99"/>
    </row>
    <row r="38" spans="1:31" ht="21.95" customHeight="1" x14ac:dyDescent="0.15">
      <c r="A38" s="44"/>
      <c r="B38" s="45"/>
      <c r="C38" s="46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90"/>
      <c r="P38" s="91"/>
      <c r="Q38" s="92"/>
      <c r="R38" s="93"/>
      <c r="S38" s="94"/>
      <c r="T38" s="95"/>
      <c r="U38" s="92"/>
      <c r="V38" s="96"/>
      <c r="W38" s="96"/>
      <c r="X38" s="96"/>
      <c r="Y38" s="93"/>
      <c r="Z38" s="97"/>
      <c r="AA38" s="98"/>
      <c r="AB38" s="98"/>
      <c r="AC38" s="98"/>
      <c r="AD38" s="98"/>
      <c r="AE38" s="99"/>
    </row>
    <row r="39" spans="1:31" ht="21.95" customHeight="1" x14ac:dyDescent="0.15">
      <c r="A39" s="44"/>
      <c r="B39" s="45"/>
      <c r="C39" s="46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90"/>
      <c r="P39" s="91"/>
      <c r="Q39" s="92"/>
      <c r="R39" s="93"/>
      <c r="S39" s="94"/>
      <c r="T39" s="95"/>
      <c r="U39" s="92"/>
      <c r="V39" s="96"/>
      <c r="W39" s="96"/>
      <c r="X39" s="96"/>
      <c r="Y39" s="93"/>
      <c r="Z39" s="97"/>
      <c r="AA39" s="98"/>
      <c r="AB39" s="98"/>
      <c r="AC39" s="98"/>
      <c r="AD39" s="98"/>
      <c r="AE39" s="99"/>
    </row>
    <row r="40" spans="1:31" ht="21.95" customHeight="1" x14ac:dyDescent="0.15">
      <c r="A40" s="44"/>
      <c r="B40" s="45"/>
      <c r="C40" s="46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90"/>
      <c r="P40" s="91"/>
      <c r="Q40" s="92"/>
      <c r="R40" s="93"/>
      <c r="S40" s="94"/>
      <c r="T40" s="95"/>
      <c r="U40" s="92"/>
      <c r="V40" s="96"/>
      <c r="W40" s="96"/>
      <c r="X40" s="96"/>
      <c r="Y40" s="93"/>
      <c r="Z40" s="97"/>
      <c r="AA40" s="98"/>
      <c r="AB40" s="98"/>
      <c r="AC40" s="98"/>
      <c r="AD40" s="98"/>
      <c r="AE40" s="99"/>
    </row>
    <row r="41" spans="1:31" ht="21.95" customHeight="1" x14ac:dyDescent="0.15">
      <c r="A41" s="44"/>
      <c r="B41" s="45"/>
      <c r="C41" s="46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90"/>
      <c r="P41" s="91"/>
      <c r="Q41" s="92"/>
      <c r="R41" s="93"/>
      <c r="S41" s="94"/>
      <c r="T41" s="95"/>
      <c r="U41" s="92"/>
      <c r="V41" s="96"/>
      <c r="W41" s="96"/>
      <c r="X41" s="96"/>
      <c r="Y41" s="93"/>
      <c r="Z41" s="97"/>
      <c r="AA41" s="98"/>
      <c r="AB41" s="98"/>
      <c r="AC41" s="98"/>
      <c r="AD41" s="98"/>
      <c r="AE41" s="99"/>
    </row>
    <row r="42" spans="1:31" ht="21.95" customHeight="1" x14ac:dyDescent="0.15">
      <c r="A42" s="44"/>
      <c r="B42" s="45"/>
      <c r="C42" s="46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90"/>
      <c r="P42" s="91"/>
      <c r="Q42" s="92"/>
      <c r="R42" s="93"/>
      <c r="S42" s="94"/>
      <c r="T42" s="95"/>
      <c r="U42" s="92"/>
      <c r="V42" s="96"/>
      <c r="W42" s="96"/>
      <c r="X42" s="96"/>
      <c r="Y42" s="93"/>
      <c r="Z42" s="97"/>
      <c r="AA42" s="98"/>
      <c r="AB42" s="98"/>
      <c r="AC42" s="98"/>
      <c r="AD42" s="98"/>
      <c r="AE42" s="99"/>
    </row>
    <row r="43" spans="1:31" ht="21.95" customHeight="1" x14ac:dyDescent="0.15">
      <c r="A43" s="44"/>
      <c r="B43" s="45"/>
      <c r="C43" s="46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90"/>
      <c r="P43" s="91"/>
      <c r="Q43" s="92"/>
      <c r="R43" s="93"/>
      <c r="S43" s="94"/>
      <c r="T43" s="95"/>
      <c r="U43" s="92"/>
      <c r="V43" s="96"/>
      <c r="W43" s="96"/>
      <c r="X43" s="96"/>
      <c r="Y43" s="93"/>
      <c r="Z43" s="97"/>
      <c r="AA43" s="98"/>
      <c r="AB43" s="98"/>
      <c r="AC43" s="98"/>
      <c r="AD43" s="98"/>
      <c r="AE43" s="99"/>
    </row>
    <row r="44" spans="1:31" ht="21.95" customHeight="1" x14ac:dyDescent="0.15">
      <c r="A44" s="44"/>
      <c r="B44" s="45"/>
      <c r="C44" s="46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90"/>
      <c r="P44" s="91"/>
      <c r="Q44" s="92"/>
      <c r="R44" s="93"/>
      <c r="S44" s="94"/>
      <c r="T44" s="95"/>
      <c r="U44" s="92"/>
      <c r="V44" s="96"/>
      <c r="W44" s="96"/>
      <c r="X44" s="96"/>
      <c r="Y44" s="93"/>
      <c r="Z44" s="97"/>
      <c r="AA44" s="98"/>
      <c r="AB44" s="98"/>
      <c r="AC44" s="98"/>
      <c r="AD44" s="98"/>
      <c r="AE44" s="99"/>
    </row>
    <row r="45" spans="1:31" ht="21.95" customHeight="1" x14ac:dyDescent="0.15">
      <c r="A45" s="44"/>
      <c r="B45" s="45"/>
      <c r="C45" s="46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90"/>
      <c r="P45" s="91"/>
      <c r="Q45" s="92"/>
      <c r="R45" s="93"/>
      <c r="S45" s="94"/>
      <c r="T45" s="95"/>
      <c r="U45" s="92"/>
      <c r="V45" s="96"/>
      <c r="W45" s="96"/>
      <c r="X45" s="96"/>
      <c r="Y45" s="93"/>
      <c r="Z45" s="97"/>
      <c r="AA45" s="98"/>
      <c r="AB45" s="98"/>
      <c r="AC45" s="98"/>
      <c r="AD45" s="98"/>
      <c r="AE45" s="99"/>
    </row>
    <row r="46" spans="1:31" ht="21.95" customHeight="1" x14ac:dyDescent="0.15">
      <c r="A46" s="44"/>
      <c r="B46" s="45"/>
      <c r="C46" s="46"/>
      <c r="D46" s="88" t="s">
        <v>76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90"/>
      <c r="P46" s="91"/>
      <c r="Q46" s="92"/>
      <c r="R46" s="93"/>
      <c r="S46" s="94"/>
      <c r="T46" s="95"/>
      <c r="U46" s="92"/>
      <c r="V46" s="96"/>
      <c r="W46" s="96"/>
      <c r="X46" s="96"/>
      <c r="Y46" s="93"/>
      <c r="Z46" s="97"/>
      <c r="AA46" s="98"/>
      <c r="AB46" s="98"/>
      <c r="AC46" s="98"/>
      <c r="AD46" s="98"/>
      <c r="AE46" s="99"/>
    </row>
    <row r="47" spans="1:31" ht="21.95" customHeight="1" x14ac:dyDescent="0.15">
      <c r="A47" s="44"/>
      <c r="B47" s="45"/>
      <c r="C47" s="46"/>
      <c r="D47" s="88" t="s">
        <v>77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90"/>
      <c r="P47" s="91"/>
      <c r="Q47" s="92"/>
      <c r="R47" s="93"/>
      <c r="S47" s="94"/>
      <c r="T47" s="95"/>
      <c r="U47" s="92"/>
      <c r="V47" s="96"/>
      <c r="W47" s="96"/>
      <c r="X47" s="96"/>
      <c r="Y47" s="93"/>
      <c r="Z47" s="97"/>
      <c r="AA47" s="98"/>
      <c r="AB47" s="98"/>
      <c r="AC47" s="98"/>
      <c r="AD47" s="98"/>
      <c r="AE47" s="99"/>
    </row>
    <row r="48" spans="1:31" ht="21.95" customHeight="1" thickBot="1" x14ac:dyDescent="0.2">
      <c r="A48" s="48"/>
      <c r="B48" s="49"/>
      <c r="C48" s="49"/>
      <c r="D48" s="49"/>
      <c r="E48" s="49"/>
      <c r="F48" s="146" t="s">
        <v>31</v>
      </c>
      <c r="G48" s="146"/>
      <c r="H48" s="146"/>
      <c r="I48" s="146"/>
      <c r="J48" s="146"/>
      <c r="K48" s="146"/>
      <c r="L48" s="49"/>
      <c r="M48" s="49"/>
      <c r="N48" s="49"/>
      <c r="O48" s="146"/>
      <c r="P48" s="147"/>
      <c r="Q48" s="136"/>
      <c r="R48" s="137"/>
      <c r="S48" s="138"/>
      <c r="T48" s="139"/>
      <c r="U48" s="136"/>
      <c r="V48" s="140"/>
      <c r="W48" s="140"/>
      <c r="X48" s="140"/>
      <c r="Y48" s="137"/>
      <c r="Z48" s="141"/>
      <c r="AA48" s="142"/>
      <c r="AB48" s="142"/>
      <c r="AC48" s="142"/>
      <c r="AD48" s="142"/>
      <c r="AE48" s="143"/>
    </row>
    <row r="49" spans="1:31" ht="13.5" customHeight="1" x14ac:dyDescent="0.15">
      <c r="A49" s="5"/>
      <c r="B49" s="5" t="s">
        <v>36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62"/>
      <c r="N49" s="62"/>
      <c r="O49" s="62"/>
      <c r="P49" s="62"/>
      <c r="Q49" s="62"/>
      <c r="R49" s="62"/>
      <c r="S49" s="62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25.5" customHeight="1" x14ac:dyDescent="0.15">
      <c r="A50" s="61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Z50" s="185" t="s">
        <v>82</v>
      </c>
      <c r="AA50" s="186"/>
      <c r="AB50" s="186"/>
      <c r="AC50" s="181" t="s">
        <v>79</v>
      </c>
      <c r="AD50" s="181"/>
      <c r="AE50" s="181"/>
    </row>
    <row r="51" spans="1:31" ht="14.25" customHeight="1" x14ac:dyDescent="0.15">
      <c r="A51" s="5"/>
      <c r="B51" s="85" t="s">
        <v>88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Z51" s="182" t="s">
        <v>83</v>
      </c>
      <c r="AA51" s="183"/>
      <c r="AB51" s="183"/>
      <c r="AC51" s="179"/>
      <c r="AD51" s="179"/>
      <c r="AE51" s="179"/>
    </row>
    <row r="52" spans="1:31" ht="14.25" customHeight="1" x14ac:dyDescent="0.15">
      <c r="A52" s="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Z52" s="183"/>
      <c r="AA52" s="183"/>
      <c r="AB52" s="183"/>
      <c r="AC52" s="179"/>
      <c r="AD52" s="179"/>
      <c r="AE52" s="179"/>
    </row>
    <row r="53" spans="1:31" ht="14.25" customHeight="1" x14ac:dyDescent="0.15">
      <c r="A53" s="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5"/>
      <c r="X53" s="5"/>
      <c r="Y53" s="5"/>
      <c r="Z53" s="184"/>
      <c r="AA53" s="184"/>
      <c r="AB53" s="184"/>
      <c r="AC53" s="180"/>
      <c r="AD53" s="180"/>
      <c r="AE53" s="180"/>
    </row>
    <row r="54" spans="1:31" ht="6" customHeight="1" x14ac:dyDescent="0.15">
      <c r="A54" s="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5"/>
      <c r="X54" s="5"/>
      <c r="Y54" s="5"/>
      <c r="Z54" s="5"/>
      <c r="AA54" s="5"/>
      <c r="AB54" s="5"/>
      <c r="AC54" s="5"/>
      <c r="AD54" s="5"/>
      <c r="AE54" s="5"/>
    </row>
    <row r="55" spans="1:3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21.9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21.9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21.9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21.9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21.9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21.9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21.9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21.9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21.9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21.9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21.9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21.9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21.9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21.9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21.9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21.9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21.95" customHeight="1" x14ac:dyDescent="0.15">
      <c r="A72" s="5"/>
      <c r="B72" s="5"/>
      <c r="C72" s="5"/>
      <c r="D72" s="5"/>
      <c r="E72" s="5"/>
      <c r="F72" s="151"/>
      <c r="G72" s="151"/>
      <c r="H72" s="151"/>
      <c r="I72" s="151"/>
      <c r="J72" s="151"/>
      <c r="K72" s="15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21.95" customHeight="1" x14ac:dyDescent="0.15"/>
    <row r="74" spans="1:31" ht="21.95" customHeight="1" x14ac:dyDescent="0.15"/>
  </sheetData>
  <mergeCells count="133">
    <mergeCell ref="AC51:AE53"/>
    <mergeCell ref="AC50:AE50"/>
    <mergeCell ref="Z51:AB53"/>
    <mergeCell ref="Z50:AB50"/>
    <mergeCell ref="K2:U3"/>
    <mergeCell ref="U23:V23"/>
    <mergeCell ref="D16:T18"/>
    <mergeCell ref="E20:H20"/>
    <mergeCell ref="K20:L21"/>
    <mergeCell ref="L5:M6"/>
    <mergeCell ref="V5:W5"/>
    <mergeCell ref="A5:K5"/>
    <mergeCell ref="A6:K6"/>
    <mergeCell ref="I20:J21"/>
    <mergeCell ref="T5:U5"/>
    <mergeCell ref="N12:T12"/>
    <mergeCell ref="N13:T13"/>
    <mergeCell ref="N14:T14"/>
    <mergeCell ref="U12:AA12"/>
    <mergeCell ref="U13:AA13"/>
    <mergeCell ref="U14:AA14"/>
    <mergeCell ref="N10:P10"/>
    <mergeCell ref="N8:P8"/>
    <mergeCell ref="R7:AB7"/>
    <mergeCell ref="R8:AB8"/>
    <mergeCell ref="R9:AB9"/>
    <mergeCell ref="R10:AB10"/>
    <mergeCell ref="J26:AE28"/>
    <mergeCell ref="E23:I25"/>
    <mergeCell ref="L23:P25"/>
    <mergeCell ref="AB5:AC5"/>
    <mergeCell ref="Q20:R21"/>
    <mergeCell ref="S20:T21"/>
    <mergeCell ref="O20:P21"/>
    <mergeCell ref="Y20:Z21"/>
    <mergeCell ref="AA20:AB21"/>
    <mergeCell ref="S11:AA11"/>
    <mergeCell ref="U20:V21"/>
    <mergeCell ref="W20:X21"/>
    <mergeCell ref="Y5:Z5"/>
    <mergeCell ref="J23:K23"/>
    <mergeCell ref="Q23:S23"/>
    <mergeCell ref="M20:N21"/>
    <mergeCell ref="J24:K24"/>
    <mergeCell ref="Q24:S24"/>
    <mergeCell ref="F72:K72"/>
    <mergeCell ref="F48:K48"/>
    <mergeCell ref="D47:N47"/>
    <mergeCell ref="O45:P45"/>
    <mergeCell ref="Z45:AE45"/>
    <mergeCell ref="S45:T45"/>
    <mergeCell ref="U45:Y45"/>
    <mergeCell ref="Q39:R39"/>
    <mergeCell ref="Q43:R43"/>
    <mergeCell ref="S43:T43"/>
    <mergeCell ref="U43:Y43"/>
    <mergeCell ref="Z43:AE43"/>
    <mergeCell ref="Q42:R42"/>
    <mergeCell ref="S39:T39"/>
    <mergeCell ref="U39:Y39"/>
    <mergeCell ref="O44:P44"/>
    <mergeCell ref="Z40:AE40"/>
    <mergeCell ref="Q41:R41"/>
    <mergeCell ref="S41:T41"/>
    <mergeCell ref="U41:Y41"/>
    <mergeCell ref="Z41:AE41"/>
    <mergeCell ref="S42:T42"/>
    <mergeCell ref="Z39:AE39"/>
    <mergeCell ref="D43:N43"/>
    <mergeCell ref="Z47:AE47"/>
    <mergeCell ref="Q48:R48"/>
    <mergeCell ref="S48:T48"/>
    <mergeCell ref="U48:Y48"/>
    <mergeCell ref="Z48:AE48"/>
    <mergeCell ref="Z38:AE38"/>
    <mergeCell ref="Q35:R35"/>
    <mergeCell ref="S35:T35"/>
    <mergeCell ref="O47:P47"/>
    <mergeCell ref="O48:P48"/>
    <mergeCell ref="Q47:R47"/>
    <mergeCell ref="S47:T47"/>
    <mergeCell ref="U47:Y47"/>
    <mergeCell ref="O37:P37"/>
    <mergeCell ref="O38:P38"/>
    <mergeCell ref="O39:P39"/>
    <mergeCell ref="O40:P40"/>
    <mergeCell ref="O35:P35"/>
    <mergeCell ref="O41:P41"/>
    <mergeCell ref="O42:P42"/>
    <mergeCell ref="Z44:AE44"/>
    <mergeCell ref="S40:T40"/>
    <mergeCell ref="U40:Y40"/>
    <mergeCell ref="D42:N42"/>
    <mergeCell ref="U42:Y42"/>
    <mergeCell ref="O43:P43"/>
    <mergeCell ref="Q37:R37"/>
    <mergeCell ref="S37:T37"/>
    <mergeCell ref="S44:T44"/>
    <mergeCell ref="U44:Y44"/>
    <mergeCell ref="Z42:AE42"/>
    <mergeCell ref="D35:N35"/>
    <mergeCell ref="U35:Y35"/>
    <mergeCell ref="Z35:AE35"/>
    <mergeCell ref="Q40:R40"/>
    <mergeCell ref="D38:N38"/>
    <mergeCell ref="D39:N39"/>
    <mergeCell ref="D40:N40"/>
    <mergeCell ref="D41:N41"/>
    <mergeCell ref="U37:Y37"/>
    <mergeCell ref="D46:N46"/>
    <mergeCell ref="O46:P46"/>
    <mergeCell ref="Q46:R46"/>
    <mergeCell ref="S46:T46"/>
    <mergeCell ref="U46:Y46"/>
    <mergeCell ref="Z46:AE46"/>
    <mergeCell ref="X25:AD25"/>
    <mergeCell ref="E26:I27"/>
    <mergeCell ref="A23:D28"/>
    <mergeCell ref="D45:N45"/>
    <mergeCell ref="Q45:R45"/>
    <mergeCell ref="A35:C35"/>
    <mergeCell ref="J25:K25"/>
    <mergeCell ref="Q25:S25"/>
    <mergeCell ref="A29:C30"/>
    <mergeCell ref="M34:S34"/>
    <mergeCell ref="Q38:R38"/>
    <mergeCell ref="S38:T38"/>
    <mergeCell ref="U38:Y38"/>
    <mergeCell ref="Z37:AE37"/>
    <mergeCell ref="U25:V25"/>
    <mergeCell ref="D44:N44"/>
    <mergeCell ref="Q44:R44"/>
    <mergeCell ref="D37:N37"/>
  </mergeCells>
  <phoneticPr fontId="24"/>
  <dataValidations count="2">
    <dataValidation type="list" allowBlank="1" showInputMessage="1" sqref="O37:P45">
      <formula1>$AG$2:$AG$3</formula1>
    </dataValidation>
    <dataValidation allowBlank="1" showInputMessage="1" sqref="O46:P48"/>
  </dataValidations>
  <printOptions horizontalCentered="1"/>
  <pageMargins left="1.0629921259842521" right="0.59055118110236227" top="0.47244094488188981" bottom="0.31496062992125984" header="0.15748031496062992" footer="0.15748031496062992"/>
  <pageSetup paperSize="9" firstPageNumber="0" orientation="portrait" blackAndWhite="1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zoomScaleNormal="100" workbookViewId="0">
      <selection activeCell="Z12" sqref="Z12:AE12"/>
    </sheetView>
  </sheetViews>
  <sheetFormatPr defaultRowHeight="13.5" x14ac:dyDescent="0.15"/>
  <cols>
    <col min="1" max="31" width="2.625" customWidth="1"/>
  </cols>
  <sheetData>
    <row r="1" spans="1:31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125" t="s">
        <v>17</v>
      </c>
      <c r="N1" s="125"/>
      <c r="O1" s="125"/>
      <c r="P1" s="125"/>
      <c r="Q1" s="125"/>
      <c r="R1" s="125"/>
      <c r="S1" s="125"/>
      <c r="T1" s="31"/>
      <c r="U1" s="31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ht="1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32"/>
      <c r="L2" s="32"/>
      <c r="M2" s="205"/>
      <c r="N2" s="205"/>
      <c r="O2" s="205"/>
      <c r="P2" s="205"/>
      <c r="Q2" s="205"/>
      <c r="R2" s="205"/>
      <c r="S2" s="205"/>
      <c r="T2" s="32"/>
      <c r="U2" s="32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21" customHeight="1" x14ac:dyDescent="0.15">
      <c r="A3" s="116" t="s">
        <v>24</v>
      </c>
      <c r="B3" s="117"/>
      <c r="C3" s="117"/>
      <c r="D3" s="128" t="s">
        <v>28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50"/>
      <c r="P3" s="145"/>
      <c r="Q3" s="144" t="s">
        <v>1</v>
      </c>
      <c r="R3" s="145"/>
      <c r="S3" s="144" t="s">
        <v>16</v>
      </c>
      <c r="T3" s="145"/>
      <c r="U3" s="130" t="s">
        <v>26</v>
      </c>
      <c r="V3" s="131"/>
      <c r="W3" s="131"/>
      <c r="X3" s="131"/>
      <c r="Y3" s="132"/>
      <c r="Z3" s="133" t="s">
        <v>9</v>
      </c>
      <c r="AA3" s="134"/>
      <c r="AB3" s="134"/>
      <c r="AC3" s="134"/>
      <c r="AD3" s="134"/>
      <c r="AE3" s="135"/>
    </row>
    <row r="4" spans="1:31" ht="10.5" customHeight="1" x14ac:dyDescent="0.15">
      <c r="A4" s="35" t="s">
        <v>18</v>
      </c>
      <c r="B4" s="36" t="s">
        <v>6</v>
      </c>
      <c r="C4" s="37" t="s">
        <v>5</v>
      </c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9"/>
      <c r="Q4" s="38"/>
      <c r="R4" s="37"/>
      <c r="S4" s="38"/>
      <c r="T4" s="39"/>
      <c r="U4" s="37"/>
      <c r="V4" s="37"/>
      <c r="W4" s="37"/>
      <c r="X4" s="37"/>
      <c r="Y4" s="37" t="s">
        <v>11</v>
      </c>
      <c r="Z4" s="38"/>
      <c r="AA4" s="37"/>
      <c r="AB4" s="37"/>
      <c r="AC4" s="37"/>
      <c r="AD4" s="37"/>
      <c r="AE4" s="40" t="s">
        <v>11</v>
      </c>
    </row>
    <row r="5" spans="1:31" ht="19.5" customHeight="1" x14ac:dyDescent="0.15">
      <c r="A5" s="64"/>
      <c r="B5" s="65"/>
      <c r="C5" s="66"/>
      <c r="D5" s="94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8"/>
      <c r="P5" s="149"/>
      <c r="Q5" s="92"/>
      <c r="R5" s="93"/>
      <c r="S5" s="94"/>
      <c r="T5" s="95"/>
      <c r="U5" s="97"/>
      <c r="V5" s="98"/>
      <c r="W5" s="98"/>
      <c r="X5" s="98"/>
      <c r="Y5" s="204"/>
      <c r="Z5" s="97"/>
      <c r="AA5" s="98"/>
      <c r="AB5" s="98"/>
      <c r="AC5" s="98"/>
      <c r="AD5" s="98"/>
      <c r="AE5" s="99"/>
    </row>
    <row r="6" spans="1:31" ht="21.95" customHeight="1" x14ac:dyDescent="0.15">
      <c r="A6" s="44"/>
      <c r="B6" s="45"/>
      <c r="C6" s="46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90"/>
      <c r="P6" s="91"/>
      <c r="Q6" s="92"/>
      <c r="R6" s="93"/>
      <c r="S6" s="94"/>
      <c r="T6" s="95"/>
      <c r="U6" s="97"/>
      <c r="V6" s="98"/>
      <c r="W6" s="98"/>
      <c r="X6" s="98"/>
      <c r="Y6" s="204"/>
      <c r="Z6" s="97"/>
      <c r="AA6" s="98"/>
      <c r="AB6" s="98"/>
      <c r="AC6" s="98"/>
      <c r="AD6" s="98"/>
      <c r="AE6" s="99"/>
    </row>
    <row r="7" spans="1:31" ht="21.95" customHeight="1" x14ac:dyDescent="0.15">
      <c r="A7" s="44"/>
      <c r="B7" s="45"/>
      <c r="C7" s="46"/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90"/>
      <c r="P7" s="91"/>
      <c r="Q7" s="92"/>
      <c r="R7" s="93"/>
      <c r="S7" s="94"/>
      <c r="T7" s="95"/>
      <c r="U7" s="97"/>
      <c r="V7" s="98"/>
      <c r="W7" s="98"/>
      <c r="X7" s="98"/>
      <c r="Y7" s="204"/>
      <c r="Z7" s="97"/>
      <c r="AA7" s="98"/>
      <c r="AB7" s="98"/>
      <c r="AC7" s="98"/>
      <c r="AD7" s="98"/>
      <c r="AE7" s="99"/>
    </row>
    <row r="8" spans="1:31" ht="21.95" customHeight="1" x14ac:dyDescent="0.15">
      <c r="A8" s="44"/>
      <c r="B8" s="45"/>
      <c r="C8" s="46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0"/>
      <c r="P8" s="91"/>
      <c r="Q8" s="92"/>
      <c r="R8" s="93"/>
      <c r="S8" s="94"/>
      <c r="T8" s="95"/>
      <c r="U8" s="97"/>
      <c r="V8" s="98"/>
      <c r="W8" s="98"/>
      <c r="X8" s="98"/>
      <c r="Y8" s="204"/>
      <c r="Z8" s="97"/>
      <c r="AA8" s="98"/>
      <c r="AB8" s="98"/>
      <c r="AC8" s="98"/>
      <c r="AD8" s="98"/>
      <c r="AE8" s="99"/>
    </row>
    <row r="9" spans="1:31" ht="21.95" customHeight="1" x14ac:dyDescent="0.15">
      <c r="A9" s="44"/>
      <c r="B9" s="45"/>
      <c r="C9" s="46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90"/>
      <c r="P9" s="91"/>
      <c r="Q9" s="92"/>
      <c r="R9" s="93"/>
      <c r="S9" s="94"/>
      <c r="T9" s="95"/>
      <c r="U9" s="97"/>
      <c r="V9" s="98"/>
      <c r="W9" s="98"/>
      <c r="X9" s="98"/>
      <c r="Y9" s="204"/>
      <c r="Z9" s="97"/>
      <c r="AA9" s="98"/>
      <c r="AB9" s="98"/>
      <c r="AC9" s="98"/>
      <c r="AD9" s="98"/>
      <c r="AE9" s="99"/>
    </row>
    <row r="10" spans="1:31" ht="21.95" customHeight="1" x14ac:dyDescent="0.15">
      <c r="A10" s="44"/>
      <c r="B10" s="45"/>
      <c r="C10" s="46"/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90"/>
      <c r="P10" s="91"/>
      <c r="Q10" s="92"/>
      <c r="R10" s="93"/>
      <c r="S10" s="94"/>
      <c r="T10" s="95"/>
      <c r="U10" s="97"/>
      <c r="V10" s="98"/>
      <c r="W10" s="98"/>
      <c r="X10" s="98"/>
      <c r="Y10" s="204"/>
      <c r="Z10" s="97"/>
      <c r="AA10" s="98"/>
      <c r="AB10" s="98"/>
      <c r="AC10" s="98"/>
      <c r="AD10" s="98"/>
      <c r="AE10" s="99"/>
    </row>
    <row r="11" spans="1:31" ht="21.95" customHeight="1" x14ac:dyDescent="0.15">
      <c r="A11" s="44"/>
      <c r="B11" s="45"/>
      <c r="C11" s="46"/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90"/>
      <c r="P11" s="91"/>
      <c r="Q11" s="92"/>
      <c r="R11" s="93"/>
      <c r="S11" s="94"/>
      <c r="T11" s="95"/>
      <c r="U11" s="97"/>
      <c r="V11" s="98"/>
      <c r="W11" s="98"/>
      <c r="X11" s="98"/>
      <c r="Y11" s="204"/>
      <c r="Z11" s="97"/>
      <c r="AA11" s="98"/>
      <c r="AB11" s="98"/>
      <c r="AC11" s="98"/>
      <c r="AD11" s="98"/>
      <c r="AE11" s="99"/>
    </row>
    <row r="12" spans="1:31" ht="21.95" customHeight="1" x14ac:dyDescent="0.15">
      <c r="A12" s="44"/>
      <c r="B12" s="45"/>
      <c r="C12" s="46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90"/>
      <c r="P12" s="91"/>
      <c r="Q12" s="92"/>
      <c r="R12" s="93"/>
      <c r="S12" s="94"/>
      <c r="T12" s="95"/>
      <c r="U12" s="97"/>
      <c r="V12" s="98"/>
      <c r="W12" s="98"/>
      <c r="X12" s="98"/>
      <c r="Y12" s="204"/>
      <c r="Z12" s="97"/>
      <c r="AA12" s="98"/>
      <c r="AB12" s="98"/>
      <c r="AC12" s="98"/>
      <c r="AD12" s="98"/>
      <c r="AE12" s="99"/>
    </row>
    <row r="13" spans="1:31" ht="21.95" customHeight="1" x14ac:dyDescent="0.15">
      <c r="A13" s="44"/>
      <c r="B13" s="45"/>
      <c r="C13" s="46"/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90"/>
      <c r="P13" s="91"/>
      <c r="Q13" s="92"/>
      <c r="R13" s="93"/>
      <c r="S13" s="94"/>
      <c r="T13" s="95"/>
      <c r="U13" s="97"/>
      <c r="V13" s="98"/>
      <c r="W13" s="98"/>
      <c r="X13" s="98"/>
      <c r="Y13" s="204"/>
      <c r="Z13" s="97"/>
      <c r="AA13" s="98"/>
      <c r="AB13" s="98"/>
      <c r="AC13" s="98"/>
      <c r="AD13" s="98"/>
      <c r="AE13" s="99"/>
    </row>
    <row r="14" spans="1:31" ht="21.95" customHeight="1" x14ac:dyDescent="0.15">
      <c r="A14" s="44"/>
      <c r="B14" s="45"/>
      <c r="C14" s="46"/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90"/>
      <c r="P14" s="91"/>
      <c r="Q14" s="92"/>
      <c r="R14" s="93"/>
      <c r="S14" s="94"/>
      <c r="T14" s="95"/>
      <c r="U14" s="97"/>
      <c r="V14" s="98"/>
      <c r="W14" s="98"/>
      <c r="X14" s="98"/>
      <c r="Y14" s="204"/>
      <c r="Z14" s="97"/>
      <c r="AA14" s="98"/>
      <c r="AB14" s="98"/>
      <c r="AC14" s="98"/>
      <c r="AD14" s="98"/>
      <c r="AE14" s="99"/>
    </row>
    <row r="15" spans="1:31" ht="21.95" customHeight="1" x14ac:dyDescent="0.15">
      <c r="A15" s="44"/>
      <c r="B15" s="45"/>
      <c r="C15" s="46"/>
      <c r="D15" s="114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90"/>
      <c r="P15" s="91"/>
      <c r="Q15" s="92"/>
      <c r="R15" s="93"/>
      <c r="S15" s="94"/>
      <c r="T15" s="95"/>
      <c r="U15" s="97"/>
      <c r="V15" s="98"/>
      <c r="W15" s="98"/>
      <c r="X15" s="98"/>
      <c r="Y15" s="204"/>
      <c r="Z15" s="97"/>
      <c r="AA15" s="98"/>
      <c r="AB15" s="98"/>
      <c r="AC15" s="98"/>
      <c r="AD15" s="98"/>
      <c r="AE15" s="99"/>
    </row>
    <row r="16" spans="1:31" ht="21.95" customHeight="1" x14ac:dyDescent="0.15">
      <c r="A16" s="44"/>
      <c r="B16" s="45"/>
      <c r="C16" s="46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90"/>
      <c r="P16" s="91"/>
      <c r="Q16" s="92"/>
      <c r="R16" s="93"/>
      <c r="S16" s="94"/>
      <c r="T16" s="95"/>
      <c r="U16" s="97"/>
      <c r="V16" s="98"/>
      <c r="W16" s="98"/>
      <c r="X16" s="98"/>
      <c r="Y16" s="204"/>
      <c r="Z16" s="97"/>
      <c r="AA16" s="98"/>
      <c r="AB16" s="98"/>
      <c r="AC16" s="98"/>
      <c r="AD16" s="98"/>
      <c r="AE16" s="99"/>
    </row>
    <row r="17" spans="1:31" ht="21.95" customHeight="1" x14ac:dyDescent="0.15">
      <c r="A17" s="44"/>
      <c r="B17" s="45"/>
      <c r="C17" s="46"/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90"/>
      <c r="P17" s="91"/>
      <c r="Q17" s="92"/>
      <c r="R17" s="93"/>
      <c r="S17" s="94"/>
      <c r="T17" s="95"/>
      <c r="U17" s="97"/>
      <c r="V17" s="98"/>
      <c r="W17" s="98"/>
      <c r="X17" s="98"/>
      <c r="Y17" s="204"/>
      <c r="Z17" s="97"/>
      <c r="AA17" s="98"/>
      <c r="AB17" s="98"/>
      <c r="AC17" s="98"/>
      <c r="AD17" s="98"/>
      <c r="AE17" s="99"/>
    </row>
    <row r="18" spans="1:31" ht="21.95" customHeight="1" x14ac:dyDescent="0.15">
      <c r="A18" s="44"/>
      <c r="B18" s="45"/>
      <c r="C18" s="46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90"/>
      <c r="P18" s="91"/>
      <c r="Q18" s="92"/>
      <c r="R18" s="93"/>
      <c r="S18" s="94"/>
      <c r="T18" s="95"/>
      <c r="U18" s="97"/>
      <c r="V18" s="98"/>
      <c r="W18" s="98"/>
      <c r="X18" s="98"/>
      <c r="Y18" s="204"/>
      <c r="Z18" s="97"/>
      <c r="AA18" s="98"/>
      <c r="AB18" s="98"/>
      <c r="AC18" s="98"/>
      <c r="AD18" s="98"/>
      <c r="AE18" s="99"/>
    </row>
    <row r="19" spans="1:31" ht="21.95" customHeight="1" x14ac:dyDescent="0.15">
      <c r="A19" s="44"/>
      <c r="B19" s="45"/>
      <c r="C19" s="46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90"/>
      <c r="P19" s="91"/>
      <c r="Q19" s="92"/>
      <c r="R19" s="93"/>
      <c r="S19" s="94"/>
      <c r="T19" s="95"/>
      <c r="U19" s="97"/>
      <c r="V19" s="98"/>
      <c r="W19" s="98"/>
      <c r="X19" s="98"/>
      <c r="Y19" s="204"/>
      <c r="Z19" s="97"/>
      <c r="AA19" s="98"/>
      <c r="AB19" s="98"/>
      <c r="AC19" s="98"/>
      <c r="AD19" s="98"/>
      <c r="AE19" s="99"/>
    </row>
    <row r="20" spans="1:31" ht="21.95" customHeight="1" x14ac:dyDescent="0.15">
      <c r="A20" s="44"/>
      <c r="B20" s="45"/>
      <c r="C20" s="46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90"/>
      <c r="P20" s="91"/>
      <c r="Q20" s="92"/>
      <c r="R20" s="93"/>
      <c r="S20" s="94"/>
      <c r="T20" s="95"/>
      <c r="U20" s="97"/>
      <c r="V20" s="98"/>
      <c r="W20" s="98"/>
      <c r="X20" s="98"/>
      <c r="Y20" s="204"/>
      <c r="Z20" s="97"/>
      <c r="AA20" s="98"/>
      <c r="AB20" s="98"/>
      <c r="AC20" s="98"/>
      <c r="AD20" s="98"/>
      <c r="AE20" s="99"/>
    </row>
    <row r="21" spans="1:31" ht="21.95" customHeight="1" x14ac:dyDescent="0.15">
      <c r="A21" s="44"/>
      <c r="B21" s="45"/>
      <c r="C21" s="46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90"/>
      <c r="P21" s="91"/>
      <c r="Q21" s="92"/>
      <c r="R21" s="93"/>
      <c r="S21" s="94"/>
      <c r="T21" s="95"/>
      <c r="U21" s="97"/>
      <c r="V21" s="98"/>
      <c r="W21" s="98"/>
      <c r="X21" s="98"/>
      <c r="Y21" s="204"/>
      <c r="Z21" s="97"/>
      <c r="AA21" s="98"/>
      <c r="AB21" s="98"/>
      <c r="AC21" s="98"/>
      <c r="AD21" s="98"/>
      <c r="AE21" s="99"/>
    </row>
    <row r="22" spans="1:31" ht="21.95" customHeight="1" x14ac:dyDescent="0.15">
      <c r="A22" s="44"/>
      <c r="B22" s="45"/>
      <c r="C22" s="46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90"/>
      <c r="P22" s="91"/>
      <c r="Q22" s="92"/>
      <c r="R22" s="93"/>
      <c r="S22" s="94"/>
      <c r="T22" s="95"/>
      <c r="U22" s="97"/>
      <c r="V22" s="98"/>
      <c r="W22" s="98"/>
      <c r="X22" s="98"/>
      <c r="Y22" s="204"/>
      <c r="Z22" s="97"/>
      <c r="AA22" s="98"/>
      <c r="AB22" s="98"/>
      <c r="AC22" s="98"/>
      <c r="AD22" s="98"/>
      <c r="AE22" s="99"/>
    </row>
    <row r="23" spans="1:31" ht="21.95" customHeight="1" x14ac:dyDescent="0.15">
      <c r="A23" s="44"/>
      <c r="B23" s="45"/>
      <c r="C23" s="46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90"/>
      <c r="P23" s="91"/>
      <c r="Q23" s="92"/>
      <c r="R23" s="93"/>
      <c r="S23" s="94"/>
      <c r="T23" s="95"/>
      <c r="U23" s="97"/>
      <c r="V23" s="98"/>
      <c r="W23" s="98"/>
      <c r="X23" s="98"/>
      <c r="Y23" s="204"/>
      <c r="Z23" s="97"/>
      <c r="AA23" s="98"/>
      <c r="AB23" s="98"/>
      <c r="AC23" s="98"/>
      <c r="AD23" s="98"/>
      <c r="AE23" s="99"/>
    </row>
    <row r="24" spans="1:31" ht="21.95" customHeight="1" x14ac:dyDescent="0.15">
      <c r="A24" s="44"/>
      <c r="B24" s="45"/>
      <c r="C24" s="46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90"/>
      <c r="P24" s="91"/>
      <c r="Q24" s="92"/>
      <c r="R24" s="93"/>
      <c r="S24" s="94"/>
      <c r="T24" s="95"/>
      <c r="U24" s="97"/>
      <c r="V24" s="98"/>
      <c r="W24" s="98"/>
      <c r="X24" s="98"/>
      <c r="Y24" s="204"/>
      <c r="Z24" s="97"/>
      <c r="AA24" s="98"/>
      <c r="AB24" s="98"/>
      <c r="AC24" s="98"/>
      <c r="AD24" s="98"/>
      <c r="AE24" s="99"/>
    </row>
    <row r="25" spans="1:31" ht="21.95" customHeight="1" x14ac:dyDescent="0.15">
      <c r="A25" s="44"/>
      <c r="B25" s="45"/>
      <c r="C25" s="46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90"/>
      <c r="P25" s="91"/>
      <c r="Q25" s="92"/>
      <c r="R25" s="93"/>
      <c r="S25" s="94"/>
      <c r="T25" s="95"/>
      <c r="U25" s="97"/>
      <c r="V25" s="98"/>
      <c r="W25" s="98"/>
      <c r="X25" s="98"/>
      <c r="Y25" s="204"/>
      <c r="Z25" s="97"/>
      <c r="AA25" s="98"/>
      <c r="AB25" s="98"/>
      <c r="AC25" s="98"/>
      <c r="AD25" s="98"/>
      <c r="AE25" s="99"/>
    </row>
    <row r="26" spans="1:31" ht="21.95" customHeight="1" x14ac:dyDescent="0.15">
      <c r="A26" s="44"/>
      <c r="B26" s="45"/>
      <c r="C26" s="46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90"/>
      <c r="P26" s="91"/>
      <c r="Q26" s="92"/>
      <c r="R26" s="93"/>
      <c r="S26" s="94"/>
      <c r="T26" s="95"/>
      <c r="U26" s="97"/>
      <c r="V26" s="98"/>
      <c r="W26" s="98"/>
      <c r="X26" s="98"/>
      <c r="Y26" s="204"/>
      <c r="Z26" s="97"/>
      <c r="AA26" s="98"/>
      <c r="AB26" s="98"/>
      <c r="AC26" s="98"/>
      <c r="AD26" s="98"/>
      <c r="AE26" s="99"/>
    </row>
    <row r="27" spans="1:31" ht="21.95" customHeight="1" x14ac:dyDescent="0.15">
      <c r="A27" s="44"/>
      <c r="B27" s="45"/>
      <c r="C27" s="46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90"/>
      <c r="P27" s="91"/>
      <c r="Q27" s="92"/>
      <c r="R27" s="93"/>
      <c r="S27" s="94"/>
      <c r="T27" s="95"/>
      <c r="U27" s="97"/>
      <c r="V27" s="98"/>
      <c r="W27" s="98"/>
      <c r="X27" s="98"/>
      <c r="Y27" s="204"/>
      <c r="Z27" s="97"/>
      <c r="AA27" s="98"/>
      <c r="AB27" s="98"/>
      <c r="AC27" s="98"/>
      <c r="AD27" s="98"/>
      <c r="AE27" s="99"/>
    </row>
    <row r="28" spans="1:31" ht="21.95" customHeight="1" x14ac:dyDescent="0.15">
      <c r="A28" s="44"/>
      <c r="B28" s="45"/>
      <c r="C28" s="46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90"/>
      <c r="P28" s="91"/>
      <c r="Q28" s="92"/>
      <c r="R28" s="93"/>
      <c r="S28" s="94"/>
      <c r="T28" s="95"/>
      <c r="U28" s="97"/>
      <c r="V28" s="98"/>
      <c r="W28" s="98"/>
      <c r="X28" s="98"/>
      <c r="Y28" s="204"/>
      <c r="Z28" s="97"/>
      <c r="AA28" s="98"/>
      <c r="AB28" s="98"/>
      <c r="AC28" s="98"/>
      <c r="AD28" s="98"/>
      <c r="AE28" s="99"/>
    </row>
    <row r="29" spans="1:31" ht="21.95" customHeight="1" x14ac:dyDescent="0.15">
      <c r="A29" s="44"/>
      <c r="B29" s="45"/>
      <c r="C29" s="46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90"/>
      <c r="P29" s="91"/>
      <c r="Q29" s="92"/>
      <c r="R29" s="93"/>
      <c r="S29" s="94"/>
      <c r="T29" s="95"/>
      <c r="U29" s="97"/>
      <c r="V29" s="98"/>
      <c r="W29" s="98"/>
      <c r="X29" s="98"/>
      <c r="Y29" s="204"/>
      <c r="Z29" s="97"/>
      <c r="AA29" s="98"/>
      <c r="AB29" s="98"/>
      <c r="AC29" s="98"/>
      <c r="AD29" s="98"/>
      <c r="AE29" s="99"/>
    </row>
    <row r="30" spans="1:31" ht="21.95" customHeight="1" x14ac:dyDescent="0.15">
      <c r="A30" s="44"/>
      <c r="B30" s="45"/>
      <c r="C30" s="46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90"/>
      <c r="P30" s="91"/>
      <c r="Q30" s="92"/>
      <c r="R30" s="93"/>
      <c r="S30" s="94"/>
      <c r="T30" s="95"/>
      <c r="U30" s="97"/>
      <c r="V30" s="98"/>
      <c r="W30" s="98"/>
      <c r="X30" s="98"/>
      <c r="Y30" s="204"/>
      <c r="Z30" s="97"/>
      <c r="AA30" s="98"/>
      <c r="AB30" s="98"/>
      <c r="AC30" s="98"/>
      <c r="AD30" s="98"/>
      <c r="AE30" s="99"/>
    </row>
    <row r="31" spans="1:31" ht="21.95" customHeight="1" x14ac:dyDescent="0.15">
      <c r="A31" s="44"/>
      <c r="B31" s="45"/>
      <c r="C31" s="46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90"/>
      <c r="P31" s="91"/>
      <c r="Q31" s="92"/>
      <c r="R31" s="93"/>
      <c r="S31" s="94"/>
      <c r="T31" s="95"/>
      <c r="U31" s="97"/>
      <c r="V31" s="98"/>
      <c r="W31" s="98"/>
      <c r="X31" s="98"/>
      <c r="Y31" s="204"/>
      <c r="Z31" s="97"/>
      <c r="AA31" s="98"/>
      <c r="AB31" s="98"/>
      <c r="AC31" s="98"/>
      <c r="AD31" s="98"/>
      <c r="AE31" s="99"/>
    </row>
    <row r="32" spans="1:31" ht="21.95" customHeight="1" x14ac:dyDescent="0.15">
      <c r="A32" s="44"/>
      <c r="B32" s="45"/>
      <c r="C32" s="46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90"/>
      <c r="P32" s="91"/>
      <c r="Q32" s="92"/>
      <c r="R32" s="93"/>
      <c r="S32" s="94"/>
      <c r="T32" s="95"/>
      <c r="U32" s="97"/>
      <c r="V32" s="98"/>
      <c r="W32" s="98"/>
      <c r="X32" s="98"/>
      <c r="Y32" s="204"/>
      <c r="Z32" s="97"/>
      <c r="AA32" s="98"/>
      <c r="AB32" s="98"/>
      <c r="AC32" s="98"/>
      <c r="AD32" s="98"/>
      <c r="AE32" s="99"/>
    </row>
    <row r="33" spans="1:31" ht="21.95" customHeight="1" x14ac:dyDescent="0.15">
      <c r="A33" s="44"/>
      <c r="B33" s="45"/>
      <c r="C33" s="46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90"/>
      <c r="P33" s="91"/>
      <c r="Q33" s="92"/>
      <c r="R33" s="93"/>
      <c r="S33" s="94"/>
      <c r="T33" s="95"/>
      <c r="U33" s="97"/>
      <c r="V33" s="98"/>
      <c r="W33" s="98"/>
      <c r="X33" s="98"/>
      <c r="Y33" s="204"/>
      <c r="Z33" s="97"/>
      <c r="AA33" s="98"/>
      <c r="AB33" s="98"/>
      <c r="AC33" s="98"/>
      <c r="AD33" s="98"/>
      <c r="AE33" s="99"/>
    </row>
    <row r="34" spans="1:31" ht="21.95" customHeight="1" x14ac:dyDescent="0.15">
      <c r="A34" s="44"/>
      <c r="B34" s="45"/>
      <c r="C34" s="46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90"/>
      <c r="P34" s="91"/>
      <c r="Q34" s="92"/>
      <c r="R34" s="93"/>
      <c r="S34" s="94"/>
      <c r="T34" s="95"/>
      <c r="U34" s="97"/>
      <c r="V34" s="98"/>
      <c r="W34" s="98"/>
      <c r="X34" s="98"/>
      <c r="Y34" s="204"/>
      <c r="Z34" s="97"/>
      <c r="AA34" s="98"/>
      <c r="AB34" s="98"/>
      <c r="AC34" s="98"/>
      <c r="AD34" s="98"/>
      <c r="AE34" s="99"/>
    </row>
    <row r="35" spans="1:31" ht="21.95" customHeight="1" thickBot="1" x14ac:dyDescent="0.2">
      <c r="A35" s="48"/>
      <c r="B35" s="49"/>
      <c r="C35" s="49"/>
      <c r="D35" s="49"/>
      <c r="E35" s="49"/>
      <c r="F35" s="146" t="s">
        <v>38</v>
      </c>
      <c r="G35" s="146"/>
      <c r="H35" s="146"/>
      <c r="I35" s="146"/>
      <c r="J35" s="146"/>
      <c r="K35" s="146"/>
      <c r="L35" s="49"/>
      <c r="M35" s="49"/>
      <c r="N35" s="49"/>
      <c r="O35" s="146"/>
      <c r="P35" s="147"/>
      <c r="Q35" s="136"/>
      <c r="R35" s="137"/>
      <c r="S35" s="138"/>
      <c r="T35" s="139"/>
      <c r="U35" s="141"/>
      <c r="V35" s="142"/>
      <c r="W35" s="142"/>
      <c r="X35" s="142"/>
      <c r="Y35" s="203"/>
      <c r="Z35" s="141"/>
      <c r="AA35" s="142"/>
      <c r="AB35" s="142"/>
      <c r="AC35" s="142"/>
      <c r="AD35" s="142"/>
      <c r="AE35" s="143"/>
    </row>
    <row r="36" spans="1:31" ht="21.95" customHeight="1" thickBot="1" x14ac:dyDescent="0.2">
      <c r="A36" s="48"/>
      <c r="B36" s="49"/>
      <c r="C36" s="49"/>
      <c r="D36" s="49"/>
      <c r="E36" s="49"/>
      <c r="F36" s="146" t="s">
        <v>39</v>
      </c>
      <c r="G36" s="146"/>
      <c r="H36" s="146"/>
      <c r="I36" s="146"/>
      <c r="J36" s="146"/>
      <c r="K36" s="146"/>
      <c r="L36" s="49"/>
      <c r="M36" s="49"/>
      <c r="N36" s="49"/>
      <c r="O36" s="146"/>
      <c r="P36" s="147"/>
      <c r="Q36" s="136"/>
      <c r="R36" s="137"/>
      <c r="S36" s="138"/>
      <c r="T36" s="139"/>
      <c r="U36" s="141"/>
      <c r="V36" s="142"/>
      <c r="W36" s="142"/>
      <c r="X36" s="142"/>
      <c r="Y36" s="203"/>
      <c r="Z36" s="141"/>
      <c r="AA36" s="142"/>
      <c r="AB36" s="142"/>
      <c r="AC36" s="142"/>
      <c r="AD36" s="142"/>
      <c r="AE36" s="143"/>
    </row>
    <row r="37" spans="1:31" x14ac:dyDescent="0.15">
      <c r="B37" s="76" t="s">
        <v>74</v>
      </c>
      <c r="C37" t="s">
        <v>73</v>
      </c>
    </row>
  </sheetData>
  <mergeCells count="200">
    <mergeCell ref="M1:S2"/>
    <mergeCell ref="D6:N6"/>
    <mergeCell ref="O6:P6"/>
    <mergeCell ref="Q6:R6"/>
    <mergeCell ref="S6:T6"/>
    <mergeCell ref="U6:Y6"/>
    <mergeCell ref="Z6:AE6"/>
    <mergeCell ref="U5:Y5"/>
    <mergeCell ref="Z5:AE5"/>
    <mergeCell ref="U3:Y3"/>
    <mergeCell ref="Z3:AE3"/>
    <mergeCell ref="A3:C3"/>
    <mergeCell ref="D3:N3"/>
    <mergeCell ref="O3:P3"/>
    <mergeCell ref="Q3:R3"/>
    <mergeCell ref="S3:T3"/>
    <mergeCell ref="D5:N5"/>
    <mergeCell ref="O5:P5"/>
    <mergeCell ref="Q5:R5"/>
    <mergeCell ref="S5:T5"/>
    <mergeCell ref="D8:N8"/>
    <mergeCell ref="O8:P8"/>
    <mergeCell ref="Q8:R8"/>
    <mergeCell ref="S8:T8"/>
    <mergeCell ref="U8:Y8"/>
    <mergeCell ref="Z8:AE8"/>
    <mergeCell ref="D7:N7"/>
    <mergeCell ref="O7:P7"/>
    <mergeCell ref="Q7:R7"/>
    <mergeCell ref="S7:T7"/>
    <mergeCell ref="U7:Y7"/>
    <mergeCell ref="Z7:AE7"/>
    <mergeCell ref="D10:N10"/>
    <mergeCell ref="O10:P10"/>
    <mergeCell ref="Q10:R10"/>
    <mergeCell ref="S10:T10"/>
    <mergeCell ref="U10:Y10"/>
    <mergeCell ref="Z10:AE10"/>
    <mergeCell ref="D9:N9"/>
    <mergeCell ref="O9:P9"/>
    <mergeCell ref="Q9:R9"/>
    <mergeCell ref="S9:T9"/>
    <mergeCell ref="U9:Y9"/>
    <mergeCell ref="Z9:AE9"/>
    <mergeCell ref="D12:N12"/>
    <mergeCell ref="O12:P12"/>
    <mergeCell ref="Q12:R12"/>
    <mergeCell ref="S12:T12"/>
    <mergeCell ref="U12:Y12"/>
    <mergeCell ref="Z12:AE12"/>
    <mergeCell ref="D11:N11"/>
    <mergeCell ref="O11:P11"/>
    <mergeCell ref="Q11:R11"/>
    <mergeCell ref="S11:T11"/>
    <mergeCell ref="U11:Y11"/>
    <mergeCell ref="Z11:AE11"/>
    <mergeCell ref="D14:N14"/>
    <mergeCell ref="O14:P14"/>
    <mergeCell ref="Q14:R14"/>
    <mergeCell ref="S14:T14"/>
    <mergeCell ref="U14:Y14"/>
    <mergeCell ref="Z14:AE14"/>
    <mergeCell ref="D13:N13"/>
    <mergeCell ref="O13:P13"/>
    <mergeCell ref="Q13:R13"/>
    <mergeCell ref="S13:T13"/>
    <mergeCell ref="U13:Y13"/>
    <mergeCell ref="Z13:AE13"/>
    <mergeCell ref="D16:N16"/>
    <mergeCell ref="O16:P16"/>
    <mergeCell ref="Q16:R16"/>
    <mergeCell ref="S16:T16"/>
    <mergeCell ref="U16:Y16"/>
    <mergeCell ref="Z16:AE16"/>
    <mergeCell ref="D15:N15"/>
    <mergeCell ref="O15:P15"/>
    <mergeCell ref="Q15:R15"/>
    <mergeCell ref="S15:T15"/>
    <mergeCell ref="U15:Y15"/>
    <mergeCell ref="Z15:AE15"/>
    <mergeCell ref="D18:N18"/>
    <mergeCell ref="O18:P18"/>
    <mergeCell ref="Q18:R18"/>
    <mergeCell ref="S18:T18"/>
    <mergeCell ref="U18:Y18"/>
    <mergeCell ref="Z18:AE18"/>
    <mergeCell ref="D17:N17"/>
    <mergeCell ref="O17:P17"/>
    <mergeCell ref="Q17:R17"/>
    <mergeCell ref="S17:T17"/>
    <mergeCell ref="U17:Y17"/>
    <mergeCell ref="Z17:AE17"/>
    <mergeCell ref="D20:N20"/>
    <mergeCell ref="O20:P20"/>
    <mergeCell ref="Q20:R20"/>
    <mergeCell ref="S20:T20"/>
    <mergeCell ref="U20:Y20"/>
    <mergeCell ref="Z20:AE20"/>
    <mergeCell ref="D19:N19"/>
    <mergeCell ref="O19:P19"/>
    <mergeCell ref="Q19:R19"/>
    <mergeCell ref="S19:T19"/>
    <mergeCell ref="U19:Y19"/>
    <mergeCell ref="Z19:AE19"/>
    <mergeCell ref="D22:N22"/>
    <mergeCell ref="O22:P22"/>
    <mergeCell ref="Q22:R22"/>
    <mergeCell ref="S22:T22"/>
    <mergeCell ref="U22:Y22"/>
    <mergeCell ref="Z22:AE22"/>
    <mergeCell ref="D21:N21"/>
    <mergeCell ref="O21:P21"/>
    <mergeCell ref="Q21:R21"/>
    <mergeCell ref="S21:T21"/>
    <mergeCell ref="U21:Y21"/>
    <mergeCell ref="Z21:AE21"/>
    <mergeCell ref="D24:N24"/>
    <mergeCell ref="O24:P24"/>
    <mergeCell ref="Q24:R24"/>
    <mergeCell ref="S24:T24"/>
    <mergeCell ref="U24:Y24"/>
    <mergeCell ref="Z24:AE24"/>
    <mergeCell ref="D23:N23"/>
    <mergeCell ref="O23:P23"/>
    <mergeCell ref="Q23:R23"/>
    <mergeCell ref="S23:T23"/>
    <mergeCell ref="U23:Y23"/>
    <mergeCell ref="Z23:AE23"/>
    <mergeCell ref="D26:N26"/>
    <mergeCell ref="O26:P26"/>
    <mergeCell ref="Q26:R26"/>
    <mergeCell ref="S26:T26"/>
    <mergeCell ref="U26:Y26"/>
    <mergeCell ref="Z26:AE26"/>
    <mergeCell ref="D25:N25"/>
    <mergeCell ref="O25:P25"/>
    <mergeCell ref="Q25:R25"/>
    <mergeCell ref="S25:T25"/>
    <mergeCell ref="U25:Y25"/>
    <mergeCell ref="Z25:AE25"/>
    <mergeCell ref="D28:N28"/>
    <mergeCell ref="O28:P28"/>
    <mergeCell ref="Q28:R28"/>
    <mergeCell ref="S28:T28"/>
    <mergeCell ref="U28:Y28"/>
    <mergeCell ref="Z28:AE28"/>
    <mergeCell ref="Z27:AE27"/>
    <mergeCell ref="D27:N27"/>
    <mergeCell ref="O27:P27"/>
    <mergeCell ref="Q27:R27"/>
    <mergeCell ref="S27:T27"/>
    <mergeCell ref="U27:Y27"/>
    <mergeCell ref="D30:N30"/>
    <mergeCell ref="O30:P30"/>
    <mergeCell ref="Q30:R30"/>
    <mergeCell ref="S30:T30"/>
    <mergeCell ref="U30:Y30"/>
    <mergeCell ref="Z30:AE30"/>
    <mergeCell ref="D29:N29"/>
    <mergeCell ref="O29:P29"/>
    <mergeCell ref="Q29:R29"/>
    <mergeCell ref="S29:T29"/>
    <mergeCell ref="U29:Y29"/>
    <mergeCell ref="Z29:AE29"/>
    <mergeCell ref="D32:N32"/>
    <mergeCell ref="O32:P32"/>
    <mergeCell ref="Q32:R32"/>
    <mergeCell ref="S32:T32"/>
    <mergeCell ref="U32:Y32"/>
    <mergeCell ref="Z32:AE32"/>
    <mergeCell ref="D31:N31"/>
    <mergeCell ref="O31:P31"/>
    <mergeCell ref="Q31:R31"/>
    <mergeCell ref="S31:T31"/>
    <mergeCell ref="U31:Y31"/>
    <mergeCell ref="Z31:AE31"/>
    <mergeCell ref="D34:N34"/>
    <mergeCell ref="O34:P34"/>
    <mergeCell ref="Q34:R34"/>
    <mergeCell ref="S34:T34"/>
    <mergeCell ref="U34:Y34"/>
    <mergeCell ref="Z34:AE34"/>
    <mergeCell ref="D33:N33"/>
    <mergeCell ref="O33:P33"/>
    <mergeCell ref="Q33:R33"/>
    <mergeCell ref="S33:T33"/>
    <mergeCell ref="U33:Y33"/>
    <mergeCell ref="Z33:AE33"/>
    <mergeCell ref="O36:P36"/>
    <mergeCell ref="Q36:R36"/>
    <mergeCell ref="S36:T36"/>
    <mergeCell ref="U36:Y36"/>
    <mergeCell ref="Z36:AE36"/>
    <mergeCell ref="F36:K36"/>
    <mergeCell ref="O35:P35"/>
    <mergeCell ref="Q35:R35"/>
    <mergeCell ref="S35:T35"/>
    <mergeCell ref="U35:Y35"/>
    <mergeCell ref="Z35:AE35"/>
    <mergeCell ref="F35:K35"/>
  </mergeCells>
  <phoneticPr fontId="24"/>
  <dataValidations count="1">
    <dataValidation type="list" allowBlank="1" showInputMessage="1" sqref="O5:P34">
      <formula1>$B$37</formula1>
    </dataValidation>
  </dataValidations>
  <printOptions horizontalCentered="1" verticalCentered="1"/>
  <pageMargins left="0.91" right="0.25" top="0.75" bottom="0.75" header="0.3" footer="0.3"/>
  <pageSetup paperSize="9" firstPageNumber="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67" zoomScaleNormal="100" workbookViewId="0">
      <selection activeCell="N6" sqref="N6"/>
    </sheetView>
  </sheetViews>
  <sheetFormatPr defaultRowHeight="13.5" x14ac:dyDescent="0.15"/>
  <cols>
    <col min="13" max="13" width="12.25" customWidth="1"/>
  </cols>
  <sheetData/>
  <phoneticPr fontId="24"/>
  <pageMargins left="0.7" right="0.17" top="0.75" bottom="0.4" header="0.3" footer="0.3"/>
  <pageSetup paperSize="9" scale="80" fitToHeight="0" orientation="portrait" r:id="rId1"/>
  <rowBreaks count="2" manualBreakCount="2">
    <brk id="42" max="16383" man="1"/>
    <brk id="10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7"/>
  <sheetViews>
    <sheetView zoomScaleNormal="100" workbookViewId="0">
      <selection activeCell="N12" sqref="N12"/>
    </sheetView>
  </sheetViews>
  <sheetFormatPr defaultRowHeight="13.5" x14ac:dyDescent="0.15"/>
  <cols>
    <col min="1" max="31" width="2.625" customWidth="1"/>
    <col min="33" max="33" width="12" hidden="1" customWidth="1"/>
    <col min="34" max="36" width="9" hidden="1" customWidth="1"/>
  </cols>
  <sheetData>
    <row r="1" spans="1:34" ht="5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4" ht="15.7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187" t="s">
        <v>2</v>
      </c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5"/>
      <c r="W2" s="5"/>
      <c r="X2" s="5"/>
      <c r="Y2" s="5"/>
      <c r="Z2" s="5"/>
      <c r="AA2" s="5"/>
      <c r="AB2" s="5"/>
      <c r="AC2" s="5"/>
      <c r="AD2" s="5"/>
      <c r="AE2" s="7"/>
      <c r="AG2" s="68">
        <v>0.1</v>
      </c>
      <c r="AH2" s="60"/>
    </row>
    <row r="3" spans="1:34" ht="15.7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5"/>
      <c r="W3" s="5"/>
      <c r="X3" s="5"/>
      <c r="Y3" s="5"/>
      <c r="Z3" s="5"/>
      <c r="AA3" s="5"/>
      <c r="AB3" s="5"/>
      <c r="AC3" s="5"/>
      <c r="AD3" s="5"/>
      <c r="AE3" s="7"/>
      <c r="AG3" s="68">
        <v>0.08</v>
      </c>
      <c r="AH3" s="60"/>
    </row>
    <row r="4" spans="1:34" ht="12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5"/>
      <c r="W4" s="5"/>
      <c r="X4" s="5"/>
      <c r="Y4" s="5"/>
      <c r="Z4" s="5"/>
      <c r="AA4" s="5"/>
      <c r="AB4" s="5"/>
      <c r="AC4" s="5"/>
      <c r="AD4" s="5"/>
      <c r="AE4" s="7"/>
      <c r="AF4" t="s">
        <v>75</v>
      </c>
      <c r="AG4" s="60" t="s">
        <v>37</v>
      </c>
      <c r="AH4" s="60" t="s">
        <v>75</v>
      </c>
    </row>
    <row r="5" spans="1:34" ht="15" customHeight="1" x14ac:dyDescent="0.15">
      <c r="A5" s="194" t="s">
        <v>40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3" t="s">
        <v>34</v>
      </c>
      <c r="M5" s="193"/>
      <c r="N5" s="6"/>
      <c r="O5" s="6"/>
      <c r="P5" s="6"/>
      <c r="Q5" s="6"/>
      <c r="R5" s="6"/>
      <c r="S5" s="6"/>
      <c r="U5" s="8" t="s">
        <v>32</v>
      </c>
      <c r="V5" s="104"/>
      <c r="W5" s="104"/>
      <c r="X5" s="8" t="s">
        <v>18</v>
      </c>
      <c r="Y5" s="104"/>
      <c r="Z5" s="104"/>
      <c r="AA5" s="8" t="s">
        <v>6</v>
      </c>
      <c r="AB5" s="104"/>
      <c r="AC5" s="104"/>
      <c r="AD5" s="8" t="s">
        <v>29</v>
      </c>
      <c r="AE5" s="7"/>
      <c r="AG5" s="155"/>
      <c r="AH5" s="155"/>
    </row>
    <row r="6" spans="1:34" ht="15" customHeight="1" x14ac:dyDescent="0.15">
      <c r="A6" s="196" t="s">
        <v>33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3"/>
      <c r="M6" s="193"/>
      <c r="N6" s="5"/>
      <c r="O6" s="5"/>
      <c r="P6" s="5"/>
      <c r="Q6" s="5"/>
      <c r="R6" s="5"/>
      <c r="S6" s="5"/>
      <c r="T6" s="5"/>
      <c r="U6" s="5"/>
      <c r="AD6" s="5"/>
      <c r="AE6" s="7"/>
    </row>
    <row r="7" spans="1:34" ht="15" customHeight="1" x14ac:dyDescent="0.15">
      <c r="A7" s="196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3"/>
      <c r="M7" s="193"/>
      <c r="N7" s="5"/>
      <c r="O7" s="5"/>
      <c r="P7" s="5"/>
      <c r="Q7" s="5"/>
      <c r="R7" s="5"/>
      <c r="S7" s="5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7"/>
    </row>
    <row r="8" spans="1:34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</row>
    <row r="9" spans="1:34" ht="1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</row>
    <row r="10" spans="1:34" ht="1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N10" s="10" t="s">
        <v>19</v>
      </c>
      <c r="O10" s="10"/>
      <c r="P10" s="10"/>
      <c r="Q10" s="10"/>
      <c r="R10" s="10" t="s">
        <v>58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5"/>
      <c r="AD10" s="5"/>
      <c r="AE10" s="7"/>
    </row>
    <row r="11" spans="1:34" ht="1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</row>
    <row r="12" spans="1:34" ht="1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N12" s="5"/>
      <c r="O12" s="5"/>
      <c r="P12" s="5"/>
      <c r="Q12" s="5"/>
      <c r="R12" s="5" t="s">
        <v>56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</row>
    <row r="13" spans="1:34" ht="1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N13" s="10" t="s">
        <v>22</v>
      </c>
      <c r="O13" s="10"/>
      <c r="P13" s="10"/>
      <c r="Q13" s="10"/>
      <c r="R13" s="10" t="s">
        <v>57</v>
      </c>
      <c r="S13" s="10"/>
      <c r="T13" s="10"/>
      <c r="U13" s="10"/>
      <c r="V13" s="10"/>
      <c r="W13" s="10"/>
      <c r="X13" s="10"/>
      <c r="Y13" s="43"/>
      <c r="Z13" s="43"/>
      <c r="AA13" s="43"/>
      <c r="AB13" s="43"/>
      <c r="AC13" s="5"/>
      <c r="AD13" s="5"/>
      <c r="AE13" s="7"/>
    </row>
    <row r="14" spans="1:34" ht="6.7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7"/>
      <c r="Z14" s="5"/>
      <c r="AA14" s="5"/>
      <c r="AB14" s="5"/>
      <c r="AC14" s="5"/>
      <c r="AD14" s="5"/>
      <c r="AE14" s="7"/>
    </row>
    <row r="15" spans="1:34" s="82" customFormat="1" ht="16.5" customHeight="1" x14ac:dyDescent="0.15">
      <c r="A15" s="86"/>
      <c r="B15" s="63"/>
      <c r="C15" s="63"/>
      <c r="D15" s="63"/>
      <c r="E15" s="63"/>
      <c r="F15" s="63"/>
      <c r="G15" s="63"/>
      <c r="H15" s="63"/>
      <c r="I15" s="63"/>
      <c r="J15" s="63"/>
      <c r="N15" s="63" t="s">
        <v>54</v>
      </c>
      <c r="O15" s="63"/>
      <c r="P15" s="63"/>
      <c r="Q15" s="63"/>
      <c r="R15" s="8" t="s">
        <v>55</v>
      </c>
      <c r="S15" s="173">
        <v>1234567890123</v>
      </c>
      <c r="T15" s="173"/>
      <c r="U15" s="173"/>
      <c r="V15" s="173"/>
      <c r="W15" s="173"/>
      <c r="X15" s="173"/>
      <c r="Y15" s="173"/>
      <c r="Z15" s="173"/>
      <c r="AA15" s="173"/>
      <c r="AB15" s="63" t="s">
        <v>53</v>
      </c>
      <c r="AC15" s="63"/>
      <c r="AD15" s="63"/>
      <c r="AE15" s="87"/>
    </row>
    <row r="16" spans="1:34" s="81" customFormat="1" ht="16.5" customHeight="1" x14ac:dyDescent="0.15">
      <c r="A16" s="4"/>
      <c r="B16" s="83"/>
      <c r="C16" s="83"/>
      <c r="D16" s="83"/>
      <c r="E16" s="83"/>
      <c r="F16" s="83"/>
      <c r="G16" s="83"/>
      <c r="H16" s="83"/>
      <c r="I16" s="83"/>
      <c r="J16" s="83"/>
      <c r="N16" s="155" t="s">
        <v>84</v>
      </c>
      <c r="O16" s="155"/>
      <c r="P16" s="155"/>
      <c r="Q16" s="155"/>
      <c r="R16" s="155"/>
      <c r="S16" s="155"/>
      <c r="T16" s="155"/>
      <c r="U16" s="202" t="s">
        <v>89</v>
      </c>
      <c r="V16" s="202"/>
      <c r="W16" s="202"/>
      <c r="X16" s="202"/>
      <c r="Y16" s="202"/>
      <c r="Z16" s="202"/>
      <c r="AA16" s="202"/>
      <c r="AB16" s="83"/>
      <c r="AC16" s="83"/>
      <c r="AD16" s="83"/>
      <c r="AE16" s="84"/>
    </row>
    <row r="17" spans="1:36" s="81" customFormat="1" ht="16.5" customHeight="1" x14ac:dyDescent="0.15">
      <c r="A17" s="4"/>
      <c r="B17" s="83"/>
      <c r="C17" s="83"/>
      <c r="D17" s="83"/>
      <c r="E17" s="83"/>
      <c r="F17" s="83"/>
      <c r="G17" s="83"/>
      <c r="H17" s="83"/>
      <c r="I17" s="83"/>
      <c r="J17" s="83"/>
      <c r="N17" s="201" t="s">
        <v>85</v>
      </c>
      <c r="O17" s="201"/>
      <c r="P17" s="201"/>
      <c r="Q17" s="201"/>
      <c r="R17" s="201"/>
      <c r="S17" s="201"/>
      <c r="T17" s="201"/>
      <c r="U17" s="202" t="s">
        <v>90</v>
      </c>
      <c r="V17" s="202"/>
      <c r="W17" s="202"/>
      <c r="X17" s="202"/>
      <c r="Y17" s="202"/>
      <c r="Z17" s="202"/>
      <c r="AA17" s="202"/>
      <c r="AB17" s="83"/>
      <c r="AC17" s="83" t="s">
        <v>87</v>
      </c>
      <c r="AD17" s="83"/>
      <c r="AE17" s="84"/>
    </row>
    <row r="18" spans="1:36" s="81" customFormat="1" ht="16.5" customHeight="1" x14ac:dyDescent="0.15">
      <c r="A18" s="4"/>
      <c r="B18" s="83"/>
      <c r="C18" s="83"/>
      <c r="D18" s="83"/>
      <c r="E18" s="83"/>
      <c r="F18" s="83"/>
      <c r="G18" s="83"/>
      <c r="H18" s="83"/>
      <c r="I18" s="83"/>
      <c r="J18" s="83"/>
      <c r="N18" s="201" t="s">
        <v>86</v>
      </c>
      <c r="O18" s="201"/>
      <c r="P18" s="201"/>
      <c r="Q18" s="201"/>
      <c r="R18" s="201"/>
      <c r="S18" s="201"/>
      <c r="T18" s="201"/>
      <c r="U18" s="217" t="s">
        <v>91</v>
      </c>
      <c r="V18" s="217"/>
      <c r="W18" s="217"/>
      <c r="X18" s="217"/>
      <c r="Y18" s="217"/>
      <c r="Z18" s="217"/>
      <c r="AA18" s="217"/>
      <c r="AB18" s="83"/>
      <c r="AC18" s="83"/>
      <c r="AD18" s="83"/>
      <c r="AE18" s="84"/>
    </row>
    <row r="19" spans="1:36" s="81" customFormat="1" ht="6" customHeight="1" x14ac:dyDescent="0.15">
      <c r="A19" s="4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5"/>
      <c r="N19" s="85"/>
      <c r="O19" s="85"/>
      <c r="P19" s="85"/>
      <c r="Q19" s="85"/>
      <c r="R19" s="85"/>
      <c r="S19" s="83"/>
      <c r="T19" s="83"/>
      <c r="U19" s="9"/>
      <c r="V19" s="9"/>
      <c r="W19" s="83"/>
      <c r="X19" s="83"/>
      <c r="Y19" s="83"/>
      <c r="Z19" s="83"/>
      <c r="AA19" s="83"/>
      <c r="AB19" s="83"/>
      <c r="AC19" s="83"/>
      <c r="AD19" s="83"/>
      <c r="AE19" s="84"/>
    </row>
    <row r="20" spans="1:36" ht="13.5" customHeight="1" x14ac:dyDescent="0.15">
      <c r="A20" s="4"/>
      <c r="B20" s="5"/>
      <c r="C20" s="5"/>
      <c r="D20" s="189" t="s">
        <v>4</v>
      </c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7"/>
      <c r="AI20" t="s">
        <v>49</v>
      </c>
      <c r="AJ20">
        <f>+INT(AG24/100000000)</f>
        <v>0</v>
      </c>
    </row>
    <row r="21" spans="1:36" ht="13.5" customHeight="1" x14ac:dyDescent="0.15">
      <c r="A21" s="4"/>
      <c r="B21" s="5"/>
      <c r="C21" s="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7"/>
      <c r="AI21" t="s">
        <v>48</v>
      </c>
      <c r="AJ21">
        <f>+($AG$24-INT($AG$24/100000000)*100000000-AJ22*1000000-AJ23*100000-AJ24*10000-AJ25*1000-AJ26*100-AJ27*10-AJ28)/10000000</f>
        <v>0</v>
      </c>
    </row>
    <row r="22" spans="1:36" ht="13.5" customHeight="1" thickBot="1" x14ac:dyDescent="0.2">
      <c r="A22" s="4"/>
      <c r="B22" s="5"/>
      <c r="C22" s="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7"/>
      <c r="AI22" t="s">
        <v>47</v>
      </c>
      <c r="AJ22">
        <f>+($AG$24-INT($AG$24/10000000)*10000000-AJ23*100000-AJ24*10000-AJ25*1000-AJ26*100-AJ27*10-AJ28)/1000000</f>
        <v>0</v>
      </c>
    </row>
    <row r="23" spans="1:36" x14ac:dyDescent="0.15">
      <c r="A23" s="4"/>
      <c r="B23" s="5"/>
      <c r="C23" s="5"/>
      <c r="D23" s="5"/>
      <c r="E23" s="1"/>
      <c r="F23" s="2"/>
      <c r="G23" s="2"/>
      <c r="H23" s="2"/>
      <c r="I23" s="11"/>
      <c r="J23" s="12"/>
      <c r="K23" s="2"/>
      <c r="L23" s="13" t="s">
        <v>0</v>
      </c>
      <c r="M23" s="14"/>
      <c r="N23" s="15" t="s">
        <v>7</v>
      </c>
      <c r="O23" s="13"/>
      <c r="P23" s="13" t="s">
        <v>21</v>
      </c>
      <c r="Q23" s="16"/>
      <c r="R23" s="15" t="s">
        <v>13</v>
      </c>
      <c r="S23" s="13"/>
      <c r="T23" s="13" t="s">
        <v>27</v>
      </c>
      <c r="U23" s="14"/>
      <c r="V23" s="17" t="s">
        <v>7</v>
      </c>
      <c r="W23" s="13"/>
      <c r="X23" s="13" t="s">
        <v>21</v>
      </c>
      <c r="Y23" s="14"/>
      <c r="Z23" s="15" t="s">
        <v>13</v>
      </c>
      <c r="AA23" s="13"/>
      <c r="AB23" s="18" t="s">
        <v>11</v>
      </c>
      <c r="AC23" s="5"/>
      <c r="AD23" s="5"/>
      <c r="AE23" s="7"/>
      <c r="AI23" t="s">
        <v>46</v>
      </c>
      <c r="AJ23">
        <f>+($AG$24-INT($AG$24/1000000)*1000000-AJ24*10000-AJ25*1000-AJ26*100-AJ27*10-AJ28)/100000</f>
        <v>0</v>
      </c>
    </row>
    <row r="24" spans="1:36" x14ac:dyDescent="0.15">
      <c r="A24" s="4"/>
      <c r="B24" s="5"/>
      <c r="C24" s="5"/>
      <c r="D24" s="5"/>
      <c r="E24" s="190" t="s">
        <v>3</v>
      </c>
      <c r="F24" s="191"/>
      <c r="G24" s="191"/>
      <c r="H24" s="192"/>
      <c r="I24" s="169" t="str">
        <f>IF(AJ20&gt;0,"￥","")</f>
        <v/>
      </c>
      <c r="J24" s="198"/>
      <c r="K24" s="165" t="str">
        <f>IF(AG25&lt;8,"",IF(AG25=8,"￥",AJ20))</f>
        <v/>
      </c>
      <c r="L24" s="166"/>
      <c r="M24" s="165" t="str">
        <f>IF(AG25&lt;7,"",IF(AG25=7,"￥",AJ21))</f>
        <v/>
      </c>
      <c r="N24" s="166"/>
      <c r="O24" s="165" t="str">
        <f>IF(AG25&lt;6,"",IF(AG25=6,"￥",AJ22))</f>
        <v/>
      </c>
      <c r="P24" s="166"/>
      <c r="Q24" s="165" t="str">
        <f>IF(AG25&lt;5,"",IF(AG25=5,"￥",AJ23))</f>
        <v>￥</v>
      </c>
      <c r="R24" s="166"/>
      <c r="S24" s="165">
        <f>IF(AG25&lt;4,"",IF(AG25=4,"￥",AJ24))</f>
        <v>1</v>
      </c>
      <c r="T24" s="166"/>
      <c r="U24" s="165">
        <f>IF(AG25&lt;3,"",IF(AG25=3,"￥",AJ25))</f>
        <v>1</v>
      </c>
      <c r="V24" s="166"/>
      <c r="W24" s="165">
        <f>IF(AG25=1,"",IF(AG25=2,"￥",AJ26))</f>
        <v>9</v>
      </c>
      <c r="X24" s="166"/>
      <c r="Y24" s="165">
        <f>IF(AG24=0,"",IF(AG25=1,"￥",AJ27))</f>
        <v>7</v>
      </c>
      <c r="Z24" s="166"/>
      <c r="AA24" s="169">
        <f>IF(AG24=0,"",AJ28)</f>
        <v>2</v>
      </c>
      <c r="AB24" s="170"/>
      <c r="AC24" s="5"/>
      <c r="AD24" s="5"/>
      <c r="AE24" s="7"/>
      <c r="AG24" s="69">
        <f>Z51</f>
        <v>11972</v>
      </c>
      <c r="AI24" t="s">
        <v>45</v>
      </c>
      <c r="AJ24">
        <f>+($AG$24-INT($AG$24/100000)*100000-AJ25*1000-AJ26*100-AJ27*10-AJ28)/10000</f>
        <v>1</v>
      </c>
    </row>
    <row r="25" spans="1:36" ht="14.25" thickBot="1" x14ac:dyDescent="0.2">
      <c r="A25" s="4"/>
      <c r="B25" s="5"/>
      <c r="C25" s="5"/>
      <c r="D25" s="5"/>
      <c r="E25" s="19"/>
      <c r="F25" s="20"/>
      <c r="G25" s="20"/>
      <c r="H25" s="20"/>
      <c r="I25" s="171"/>
      <c r="J25" s="199"/>
      <c r="K25" s="167"/>
      <c r="L25" s="168"/>
      <c r="M25" s="167"/>
      <c r="N25" s="168"/>
      <c r="O25" s="167"/>
      <c r="P25" s="168"/>
      <c r="Q25" s="167"/>
      <c r="R25" s="168"/>
      <c r="S25" s="167"/>
      <c r="T25" s="168"/>
      <c r="U25" s="167"/>
      <c r="V25" s="168"/>
      <c r="W25" s="167"/>
      <c r="X25" s="168"/>
      <c r="Y25" s="167"/>
      <c r="Z25" s="168"/>
      <c r="AA25" s="171"/>
      <c r="AB25" s="172"/>
      <c r="AC25" s="5"/>
      <c r="AD25" s="5"/>
      <c r="AE25" s="7"/>
      <c r="AG25">
        <f>IF(AG24&gt;=100000000,9,IF(AG24&gt;=10000000,8,IF(AG24&gt;=1000000,7,IF(AG24&gt;=100000,6,IF(AG24&gt;=10000,5,IF(AG24&gt;=1000,4,IF(AG24&gt;=100,3,IF(AG24&gt;=10,2,1))))))))</f>
        <v>5</v>
      </c>
      <c r="AI25" t="s">
        <v>44</v>
      </c>
      <c r="AJ25">
        <f>+($AG$24-INT($AG$24/10000)*10000-AJ26*100-AJ27*10-AJ28)/1000</f>
        <v>1</v>
      </c>
    </row>
    <row r="26" spans="1:36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7"/>
      <c r="AI26" t="s">
        <v>43</v>
      </c>
      <c r="AJ26">
        <f>+($AG$24-INT($AG$24/1000)*1000-AJ27*10-AJ28)/100</f>
        <v>9</v>
      </c>
    </row>
    <row r="27" spans="1:36" ht="13.5" customHeight="1" x14ac:dyDescent="0.15">
      <c r="A27" s="105" t="s">
        <v>52</v>
      </c>
      <c r="B27" s="106"/>
      <c r="C27" s="106"/>
      <c r="D27" s="107"/>
      <c r="E27" s="101" t="s">
        <v>59</v>
      </c>
      <c r="F27" s="102"/>
      <c r="G27" s="102"/>
      <c r="H27" s="102"/>
      <c r="I27" s="102"/>
      <c r="J27" s="174" t="s">
        <v>8</v>
      </c>
      <c r="K27" s="174"/>
      <c r="L27" s="162" t="s">
        <v>60</v>
      </c>
      <c r="M27" s="162"/>
      <c r="N27" s="162"/>
      <c r="O27" s="162"/>
      <c r="P27" s="162"/>
      <c r="Q27" s="175" t="s">
        <v>23</v>
      </c>
      <c r="R27" s="175"/>
      <c r="S27" s="176"/>
      <c r="T27" s="22"/>
      <c r="U27" s="188" t="s">
        <v>15</v>
      </c>
      <c r="V27" s="188"/>
      <c r="W27" s="23"/>
      <c r="X27" s="73" t="s">
        <v>50</v>
      </c>
      <c r="Y27" s="22"/>
      <c r="Z27" s="23"/>
      <c r="AA27" s="23"/>
      <c r="AB27" s="23"/>
      <c r="AC27" s="23"/>
      <c r="AD27" s="22"/>
      <c r="AE27" s="24"/>
      <c r="AI27" t="s">
        <v>42</v>
      </c>
      <c r="AJ27">
        <f>+($AG$24-INT($AG$24/100)*100-AJ28)/10</f>
        <v>7</v>
      </c>
    </row>
    <row r="28" spans="1:36" ht="13.5" customHeight="1" x14ac:dyDescent="0.15">
      <c r="A28" s="108"/>
      <c r="B28" s="109"/>
      <c r="C28" s="109"/>
      <c r="D28" s="110"/>
      <c r="E28" s="103"/>
      <c r="F28" s="104"/>
      <c r="G28" s="104"/>
      <c r="H28" s="104"/>
      <c r="I28" s="104"/>
      <c r="J28" s="177"/>
      <c r="K28" s="177"/>
      <c r="L28" s="163"/>
      <c r="M28" s="163"/>
      <c r="N28" s="163"/>
      <c r="O28" s="163"/>
      <c r="P28" s="163"/>
      <c r="Q28" s="177" t="s">
        <v>30</v>
      </c>
      <c r="R28" s="177"/>
      <c r="S28" s="178"/>
      <c r="T28" s="5"/>
      <c r="U28" s="27"/>
      <c r="V28" s="27"/>
      <c r="W28" s="27"/>
      <c r="X28" s="5"/>
      <c r="Y28" s="5"/>
      <c r="Z28" s="27"/>
      <c r="AA28" s="27"/>
      <c r="AB28" s="27"/>
      <c r="AC28" s="27"/>
      <c r="AD28" s="5"/>
      <c r="AE28" s="7"/>
      <c r="AI28" t="s">
        <v>41</v>
      </c>
      <c r="AJ28">
        <f>+$AG$24-INT($AG$24/10)*10</f>
        <v>2</v>
      </c>
    </row>
    <row r="29" spans="1:36" ht="13.5" customHeight="1" x14ac:dyDescent="0.15">
      <c r="A29" s="108"/>
      <c r="B29" s="109"/>
      <c r="C29" s="109"/>
      <c r="D29" s="110"/>
      <c r="E29" s="215"/>
      <c r="F29" s="216"/>
      <c r="G29" s="216"/>
      <c r="H29" s="216"/>
      <c r="I29" s="216"/>
      <c r="J29" s="118" t="s">
        <v>14</v>
      </c>
      <c r="K29" s="118"/>
      <c r="L29" s="164"/>
      <c r="M29" s="164"/>
      <c r="N29" s="164"/>
      <c r="O29" s="164"/>
      <c r="P29" s="164"/>
      <c r="Q29" s="119" t="s">
        <v>20</v>
      </c>
      <c r="R29" s="119"/>
      <c r="S29" s="120"/>
      <c r="T29" s="43"/>
      <c r="U29" s="126" t="s">
        <v>12</v>
      </c>
      <c r="V29" s="126"/>
      <c r="W29" s="70"/>
      <c r="X29" s="208">
        <v>1234567</v>
      </c>
      <c r="Y29" s="208"/>
      <c r="Z29" s="208"/>
      <c r="AA29" s="208"/>
      <c r="AB29" s="208"/>
      <c r="AC29" s="208"/>
      <c r="AD29" s="208"/>
      <c r="AE29" s="7"/>
    </row>
    <row r="30" spans="1:36" ht="13.5" customHeight="1" x14ac:dyDescent="0.15">
      <c r="A30" s="108"/>
      <c r="B30" s="109"/>
      <c r="C30" s="109"/>
      <c r="D30" s="110"/>
      <c r="E30" s="101" t="s">
        <v>35</v>
      </c>
      <c r="F30" s="102"/>
      <c r="G30" s="102"/>
      <c r="H30" s="102"/>
      <c r="I30" s="102"/>
      <c r="J30" s="209" t="s">
        <v>61</v>
      </c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10"/>
    </row>
    <row r="31" spans="1:36" ht="13.5" customHeight="1" x14ac:dyDescent="0.15">
      <c r="A31" s="108"/>
      <c r="B31" s="109"/>
      <c r="C31" s="109"/>
      <c r="D31" s="110"/>
      <c r="E31" s="103"/>
      <c r="F31" s="104"/>
      <c r="G31" s="104"/>
      <c r="H31" s="104"/>
      <c r="I31" s="104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2"/>
    </row>
    <row r="32" spans="1:36" ht="13.5" customHeight="1" thickBot="1" x14ac:dyDescent="0.2">
      <c r="A32" s="111"/>
      <c r="B32" s="112"/>
      <c r="C32" s="112"/>
      <c r="D32" s="113"/>
      <c r="E32" s="71"/>
      <c r="F32" s="72"/>
      <c r="G32" s="72"/>
      <c r="H32" s="72"/>
      <c r="I32" s="74" t="s">
        <v>51</v>
      </c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4"/>
    </row>
    <row r="33" spans="1:31" ht="12" customHeight="1" thickTop="1" x14ac:dyDescent="0.15">
      <c r="A33" s="121" t="s">
        <v>25</v>
      </c>
      <c r="B33" s="122"/>
      <c r="C33" s="122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0"/>
    </row>
    <row r="34" spans="1:31" ht="12" customHeight="1" x14ac:dyDescent="0.15">
      <c r="A34" s="123"/>
      <c r="B34" s="124"/>
      <c r="C34" s="124"/>
      <c r="D34" s="2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7"/>
    </row>
    <row r="35" spans="1:31" ht="12" customHeight="1" x14ac:dyDescent="0.15">
      <c r="A35" s="25"/>
      <c r="B35" s="26"/>
      <c r="C35" s="26"/>
      <c r="D35" s="26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5"/>
      <c r="X35" s="5"/>
      <c r="Y35" s="5"/>
      <c r="Z35" s="5"/>
      <c r="AA35" s="5"/>
      <c r="AB35" s="5"/>
      <c r="AC35" s="5"/>
      <c r="AD35" s="5"/>
      <c r="AE35" s="7"/>
    </row>
    <row r="36" spans="1:31" ht="15" customHeight="1" x14ac:dyDescent="0.15">
      <c r="A36" s="25"/>
      <c r="B36" s="26"/>
      <c r="C36" s="26"/>
      <c r="D36" s="26"/>
      <c r="E36" s="26"/>
      <c r="F36" s="5"/>
      <c r="G36" s="60"/>
      <c r="H36" s="60"/>
      <c r="I36" s="60"/>
      <c r="J36" s="60"/>
      <c r="K36" s="78"/>
      <c r="L36" s="78"/>
      <c r="M36" s="78"/>
      <c r="N36" s="78"/>
      <c r="O36" s="78"/>
      <c r="P36" s="78"/>
      <c r="Q36" s="80"/>
      <c r="R36" s="81"/>
      <c r="S36" s="79"/>
      <c r="T36" s="80"/>
      <c r="U36" s="80"/>
      <c r="V36" s="80"/>
      <c r="W36" s="78"/>
      <c r="X36" s="78"/>
      <c r="Y36" s="78"/>
      <c r="Z36" s="78"/>
      <c r="AA36" s="5"/>
      <c r="AB36" s="60"/>
      <c r="AC36" s="5"/>
      <c r="AD36" s="5"/>
      <c r="AE36" s="7"/>
    </row>
    <row r="37" spans="1:31" ht="12" customHeight="1" thickBot="1" x14ac:dyDescent="0.2">
      <c r="A37" s="25"/>
      <c r="B37" s="26"/>
      <c r="C37" s="26"/>
      <c r="D37" s="2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7"/>
    </row>
    <row r="38" spans="1:31" ht="15" customHeight="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31"/>
      <c r="L38" s="31"/>
      <c r="M38" s="125" t="s">
        <v>17</v>
      </c>
      <c r="N38" s="125"/>
      <c r="O38" s="125"/>
      <c r="P38" s="125"/>
      <c r="Q38" s="125"/>
      <c r="R38" s="125"/>
      <c r="S38" s="125"/>
      <c r="T38" s="31"/>
      <c r="U38" s="31"/>
      <c r="V38" s="2"/>
      <c r="W38" s="2"/>
      <c r="X38" s="2"/>
      <c r="Y38" s="2"/>
      <c r="Z38" s="2"/>
      <c r="AA38" s="2"/>
      <c r="AB38" s="2"/>
      <c r="AC38" s="2"/>
      <c r="AD38" s="2"/>
      <c r="AE38" s="3"/>
    </row>
    <row r="39" spans="1:31" ht="1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32"/>
      <c r="L39" s="32"/>
      <c r="M39" s="205"/>
      <c r="N39" s="205"/>
      <c r="O39" s="205"/>
      <c r="P39" s="205"/>
      <c r="Q39" s="205"/>
      <c r="R39" s="205"/>
      <c r="S39" s="205"/>
      <c r="T39" s="32"/>
      <c r="U39" s="32"/>
      <c r="V39" s="5"/>
      <c r="W39" s="5"/>
      <c r="X39" s="5"/>
      <c r="Y39" s="5"/>
      <c r="Z39" s="5"/>
      <c r="AA39" s="5"/>
      <c r="AB39" s="5"/>
      <c r="AC39" s="5"/>
      <c r="AD39" s="5"/>
      <c r="AE39" s="7"/>
    </row>
    <row r="40" spans="1:31" ht="21" customHeight="1" x14ac:dyDescent="0.15">
      <c r="A40" s="116" t="s">
        <v>24</v>
      </c>
      <c r="B40" s="117"/>
      <c r="C40" s="117"/>
      <c r="D40" s="128" t="s">
        <v>28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50"/>
      <c r="P40" s="145"/>
      <c r="Q40" s="144" t="s">
        <v>1</v>
      </c>
      <c r="R40" s="145"/>
      <c r="S40" s="144" t="s">
        <v>16</v>
      </c>
      <c r="T40" s="145"/>
      <c r="U40" s="130" t="s">
        <v>26</v>
      </c>
      <c r="V40" s="131"/>
      <c r="W40" s="131"/>
      <c r="X40" s="131"/>
      <c r="Y40" s="132"/>
      <c r="Z40" s="133" t="s">
        <v>9</v>
      </c>
      <c r="AA40" s="134"/>
      <c r="AB40" s="134"/>
      <c r="AC40" s="134"/>
      <c r="AD40" s="134"/>
      <c r="AE40" s="135"/>
    </row>
    <row r="41" spans="1:31" ht="10.5" customHeight="1" x14ac:dyDescent="0.15">
      <c r="A41" s="35" t="s">
        <v>18</v>
      </c>
      <c r="B41" s="36" t="s">
        <v>6</v>
      </c>
      <c r="C41" s="37" t="s">
        <v>5</v>
      </c>
      <c r="D41" s="38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9"/>
      <c r="Q41" s="38"/>
      <c r="R41" s="37"/>
      <c r="S41" s="38"/>
      <c r="T41" s="39"/>
      <c r="U41" s="37"/>
      <c r="V41" s="37"/>
      <c r="W41" s="37"/>
      <c r="X41" s="37"/>
      <c r="Y41" s="37" t="s">
        <v>11</v>
      </c>
      <c r="Z41" s="38"/>
      <c r="AA41" s="37"/>
      <c r="AB41" s="37"/>
      <c r="AC41" s="37"/>
      <c r="AD41" s="37"/>
      <c r="AE41" s="40" t="s">
        <v>11</v>
      </c>
    </row>
    <row r="42" spans="1:31" ht="19.5" customHeight="1" x14ac:dyDescent="0.15">
      <c r="A42" s="64" t="s">
        <v>62</v>
      </c>
      <c r="B42" s="65" t="s">
        <v>62</v>
      </c>
      <c r="C42" s="66" t="s">
        <v>62</v>
      </c>
      <c r="D42" s="161" t="s">
        <v>63</v>
      </c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48" t="s">
        <v>64</v>
      </c>
      <c r="P42" s="149"/>
      <c r="Q42" s="94">
        <v>2</v>
      </c>
      <c r="R42" s="95"/>
      <c r="S42" s="94" t="s">
        <v>65</v>
      </c>
      <c r="T42" s="95"/>
      <c r="U42" s="92">
        <v>450</v>
      </c>
      <c r="V42" s="96"/>
      <c r="W42" s="96"/>
      <c r="X42" s="96"/>
      <c r="Y42" s="93"/>
      <c r="Z42" s="97">
        <v>900</v>
      </c>
      <c r="AA42" s="98"/>
      <c r="AB42" s="98"/>
      <c r="AC42" s="98"/>
      <c r="AD42" s="98"/>
      <c r="AE42" s="99"/>
    </row>
    <row r="43" spans="1:31" ht="21.95" customHeight="1" x14ac:dyDescent="0.15">
      <c r="A43" s="44" t="s">
        <v>66</v>
      </c>
      <c r="B43" s="45" t="s">
        <v>67</v>
      </c>
      <c r="C43" s="46" t="s">
        <v>68</v>
      </c>
      <c r="D43" s="114" t="s">
        <v>69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90"/>
      <c r="P43" s="91"/>
      <c r="Q43" s="94">
        <v>1</v>
      </c>
      <c r="R43" s="95"/>
      <c r="S43" s="94" t="s">
        <v>70</v>
      </c>
      <c r="T43" s="95"/>
      <c r="U43" s="92"/>
      <c r="V43" s="96"/>
      <c r="W43" s="96"/>
      <c r="X43" s="96"/>
      <c r="Y43" s="93"/>
      <c r="Z43" s="97">
        <v>10000</v>
      </c>
      <c r="AA43" s="98"/>
      <c r="AB43" s="98"/>
      <c r="AC43" s="98"/>
      <c r="AD43" s="98"/>
      <c r="AE43" s="99"/>
    </row>
    <row r="44" spans="1:31" ht="21.95" customHeight="1" x14ac:dyDescent="0.15">
      <c r="A44" s="44"/>
      <c r="B44" s="45"/>
      <c r="C44" s="46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90"/>
      <c r="P44" s="91"/>
      <c r="Q44" s="94"/>
      <c r="R44" s="95"/>
      <c r="S44" s="94"/>
      <c r="T44" s="95"/>
      <c r="U44" s="92"/>
      <c r="V44" s="96"/>
      <c r="W44" s="96"/>
      <c r="X44" s="96"/>
      <c r="Y44" s="93"/>
      <c r="Z44" s="97"/>
      <c r="AA44" s="98"/>
      <c r="AB44" s="98"/>
      <c r="AC44" s="98"/>
      <c r="AD44" s="98"/>
      <c r="AE44" s="99"/>
    </row>
    <row r="45" spans="1:31" ht="21.95" customHeight="1" x14ac:dyDescent="0.15">
      <c r="A45" s="44"/>
      <c r="B45" s="45"/>
      <c r="C45" s="46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90"/>
      <c r="P45" s="91"/>
      <c r="Q45" s="94"/>
      <c r="R45" s="95"/>
      <c r="S45" s="94"/>
      <c r="T45" s="95"/>
      <c r="U45" s="92"/>
      <c r="V45" s="96"/>
      <c r="W45" s="96"/>
      <c r="X45" s="96"/>
      <c r="Y45" s="93"/>
      <c r="Z45" s="97"/>
      <c r="AA45" s="98"/>
      <c r="AB45" s="98"/>
      <c r="AC45" s="98"/>
      <c r="AD45" s="98"/>
      <c r="AE45" s="99"/>
    </row>
    <row r="46" spans="1:31" ht="21.95" customHeight="1" x14ac:dyDescent="0.15">
      <c r="A46" s="44"/>
      <c r="B46" s="45"/>
      <c r="C46" s="46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90"/>
      <c r="P46" s="91"/>
      <c r="Q46" s="94"/>
      <c r="R46" s="95"/>
      <c r="S46" s="94"/>
      <c r="T46" s="95"/>
      <c r="U46" s="92"/>
      <c r="V46" s="96"/>
      <c r="W46" s="96"/>
      <c r="X46" s="96"/>
      <c r="Y46" s="93"/>
      <c r="Z46" s="97"/>
      <c r="AA46" s="98"/>
      <c r="AB46" s="98"/>
      <c r="AC46" s="98"/>
      <c r="AD46" s="98"/>
      <c r="AE46" s="99"/>
    </row>
    <row r="47" spans="1:31" ht="21.95" customHeight="1" x14ac:dyDescent="0.15">
      <c r="A47" s="44"/>
      <c r="B47" s="45"/>
      <c r="C47" s="46"/>
      <c r="D47" s="88" t="s">
        <v>92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90"/>
      <c r="P47" s="91"/>
      <c r="Q47" s="94"/>
      <c r="R47" s="95"/>
      <c r="S47" s="94"/>
      <c r="T47" s="95"/>
      <c r="U47" s="92"/>
      <c r="V47" s="96"/>
      <c r="W47" s="96"/>
      <c r="X47" s="96"/>
      <c r="Y47" s="93"/>
      <c r="Z47" s="97">
        <f>+Z42</f>
        <v>900</v>
      </c>
      <c r="AA47" s="98"/>
      <c r="AB47" s="98"/>
      <c r="AC47" s="98"/>
      <c r="AD47" s="98"/>
      <c r="AE47" s="99"/>
    </row>
    <row r="48" spans="1:31" ht="21.95" customHeight="1" x14ac:dyDescent="0.15">
      <c r="A48" s="44"/>
      <c r="B48" s="45"/>
      <c r="C48" s="46"/>
      <c r="D48" s="88" t="s">
        <v>93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90"/>
      <c r="P48" s="91"/>
      <c r="Q48" s="94"/>
      <c r="R48" s="95"/>
      <c r="S48" s="94"/>
      <c r="T48" s="95"/>
      <c r="U48" s="92"/>
      <c r="V48" s="96"/>
      <c r="W48" s="96"/>
      <c r="X48" s="96"/>
      <c r="Y48" s="93"/>
      <c r="Z48" s="97">
        <v>72</v>
      </c>
      <c r="AA48" s="98"/>
      <c r="AB48" s="98"/>
      <c r="AC48" s="98"/>
      <c r="AD48" s="98"/>
      <c r="AE48" s="99"/>
    </row>
    <row r="49" spans="1:31" ht="21.95" customHeight="1" x14ac:dyDescent="0.15">
      <c r="A49" s="44"/>
      <c r="B49" s="45"/>
      <c r="C49" s="46"/>
      <c r="D49" s="88" t="s">
        <v>81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90"/>
      <c r="P49" s="91"/>
      <c r="Q49" s="94"/>
      <c r="R49" s="95"/>
      <c r="S49" s="94"/>
      <c r="T49" s="95"/>
      <c r="U49" s="92"/>
      <c r="V49" s="96"/>
      <c r="W49" s="96"/>
      <c r="X49" s="96"/>
      <c r="Y49" s="93"/>
      <c r="Z49" s="97">
        <f>+Z43</f>
        <v>10000</v>
      </c>
      <c r="AA49" s="98"/>
      <c r="AB49" s="98"/>
      <c r="AC49" s="98"/>
      <c r="AD49" s="98"/>
      <c r="AE49" s="99"/>
    </row>
    <row r="50" spans="1:31" ht="21.95" customHeight="1" x14ac:dyDescent="0.15">
      <c r="A50" s="44"/>
      <c r="B50" s="45"/>
      <c r="C50" s="46"/>
      <c r="D50" s="88" t="s">
        <v>80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90"/>
      <c r="P50" s="91"/>
      <c r="Q50" s="94"/>
      <c r="R50" s="95"/>
      <c r="S50" s="94"/>
      <c r="T50" s="95"/>
      <c r="U50" s="92"/>
      <c r="V50" s="96"/>
      <c r="W50" s="96"/>
      <c r="X50" s="96"/>
      <c r="Y50" s="93"/>
      <c r="Z50" s="97">
        <v>1000</v>
      </c>
      <c r="AA50" s="98"/>
      <c r="AB50" s="98"/>
      <c r="AC50" s="98"/>
      <c r="AD50" s="98"/>
      <c r="AE50" s="99"/>
    </row>
    <row r="51" spans="1:31" ht="21.95" customHeight="1" thickBot="1" x14ac:dyDescent="0.2">
      <c r="A51" s="48"/>
      <c r="B51" s="49"/>
      <c r="C51" s="49"/>
      <c r="D51" s="49"/>
      <c r="E51" s="49"/>
      <c r="F51" s="146" t="s">
        <v>31</v>
      </c>
      <c r="G51" s="146"/>
      <c r="H51" s="146"/>
      <c r="I51" s="146"/>
      <c r="J51" s="146"/>
      <c r="K51" s="146"/>
      <c r="L51" s="49"/>
      <c r="M51" s="49"/>
      <c r="N51" s="49"/>
      <c r="O51" s="146"/>
      <c r="P51" s="147"/>
      <c r="Q51" s="138"/>
      <c r="R51" s="139"/>
      <c r="S51" s="138"/>
      <c r="T51" s="139"/>
      <c r="U51" s="136"/>
      <c r="V51" s="140"/>
      <c r="W51" s="140"/>
      <c r="X51" s="140"/>
      <c r="Y51" s="137"/>
      <c r="Z51" s="141">
        <f>SUM(Z47:AE50)</f>
        <v>11972</v>
      </c>
      <c r="AA51" s="142"/>
      <c r="AB51" s="142"/>
      <c r="AC51" s="142"/>
      <c r="AD51" s="142"/>
      <c r="AE51" s="143"/>
    </row>
    <row r="52" spans="1:31" ht="13.5" customHeight="1" x14ac:dyDescent="0.15">
      <c r="A52" s="5"/>
      <c r="B52" s="5" t="s">
        <v>36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62"/>
      <c r="N52" s="62"/>
      <c r="O52" s="62"/>
      <c r="P52" s="62"/>
      <c r="Q52" s="62"/>
      <c r="R52" s="62"/>
      <c r="S52" s="62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81" customFormat="1" ht="25.5" customHeight="1" x14ac:dyDescent="0.15">
      <c r="A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Z53" s="185" t="s">
        <v>82</v>
      </c>
      <c r="AA53" s="186"/>
      <c r="AB53" s="186"/>
      <c r="AC53" s="181" t="s">
        <v>79</v>
      </c>
      <c r="AD53" s="181"/>
      <c r="AE53" s="181"/>
    </row>
    <row r="54" spans="1:31" s="81" customFormat="1" ht="14.25" customHeight="1" x14ac:dyDescent="0.15">
      <c r="A54" s="83"/>
      <c r="B54" s="85" t="s">
        <v>88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Z54" s="182" t="s">
        <v>83</v>
      </c>
      <c r="AA54" s="183"/>
      <c r="AB54" s="183"/>
      <c r="AC54" s="179"/>
      <c r="AD54" s="179"/>
      <c r="AE54" s="179"/>
    </row>
    <row r="55" spans="1:31" s="81" customFormat="1" ht="14.25" customHeight="1" x14ac:dyDescent="0.15">
      <c r="A55" s="83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Z55" s="183"/>
      <c r="AA55" s="183"/>
      <c r="AB55" s="183"/>
      <c r="AC55" s="179"/>
      <c r="AD55" s="179"/>
      <c r="AE55" s="179"/>
    </row>
    <row r="56" spans="1:31" s="81" customFormat="1" ht="14.25" customHeight="1" x14ac:dyDescent="0.15">
      <c r="A56" s="83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3"/>
      <c r="X56" s="83"/>
      <c r="Y56" s="83"/>
      <c r="Z56" s="184"/>
      <c r="AA56" s="184"/>
      <c r="AB56" s="184"/>
      <c r="AC56" s="180"/>
      <c r="AD56" s="180"/>
      <c r="AE56" s="180"/>
    </row>
    <row r="57" spans="1:31" s="81" customFormat="1" ht="6" customHeight="1" x14ac:dyDescent="0.15">
      <c r="A57" s="83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 ht="21.9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21.9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21.9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21.9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21.9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21.9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21.9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21.9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21.9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21.9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21.9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21.9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21.9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21.9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21.9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21.9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21.9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21.9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21.9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21.9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21.9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21.9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21.9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21.9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21.9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21.9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21.9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21.95" customHeight="1" x14ac:dyDescent="0.15">
      <c r="A85" s="5"/>
      <c r="B85" s="5"/>
      <c r="C85" s="5"/>
      <c r="D85" s="5"/>
      <c r="E85" s="5"/>
      <c r="F85" s="151"/>
      <c r="G85" s="151"/>
      <c r="H85" s="151"/>
      <c r="I85" s="151"/>
      <c r="J85" s="151"/>
      <c r="K85" s="151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21.95" customHeight="1" x14ac:dyDescent="0.15"/>
    <row r="87" spans="1:31" ht="21.95" customHeight="1" x14ac:dyDescent="0.15"/>
  </sheetData>
  <mergeCells count="117">
    <mergeCell ref="O50:P50"/>
    <mergeCell ref="Q50:R50"/>
    <mergeCell ref="S50:T50"/>
    <mergeCell ref="U50:Y50"/>
    <mergeCell ref="Z50:AE50"/>
    <mergeCell ref="D47:N47"/>
    <mergeCell ref="O47:P47"/>
    <mergeCell ref="Q47:R47"/>
    <mergeCell ref="S47:T47"/>
    <mergeCell ref="U47:Y47"/>
    <mergeCell ref="Z47:AE47"/>
    <mergeCell ref="F85:K85"/>
    <mergeCell ref="F51:K51"/>
    <mergeCell ref="O51:P51"/>
    <mergeCell ref="Q51:R51"/>
    <mergeCell ref="S51:T51"/>
    <mergeCell ref="U51:Y51"/>
    <mergeCell ref="Z53:AB53"/>
    <mergeCell ref="D48:N48"/>
    <mergeCell ref="O48:P48"/>
    <mergeCell ref="Q48:R48"/>
    <mergeCell ref="S48:T48"/>
    <mergeCell ref="U48:Y48"/>
    <mergeCell ref="Z48:AE48"/>
    <mergeCell ref="D49:N49"/>
    <mergeCell ref="O49:P49"/>
    <mergeCell ref="Q49:R49"/>
    <mergeCell ref="S49:T49"/>
    <mergeCell ref="U49:Y49"/>
    <mergeCell ref="Z49:AE49"/>
    <mergeCell ref="AC53:AE53"/>
    <mergeCell ref="Z54:AB56"/>
    <mergeCell ref="AC54:AE56"/>
    <mergeCell ref="Z51:AE51"/>
    <mergeCell ref="D50:N50"/>
    <mergeCell ref="Q45:R45"/>
    <mergeCell ref="S45:T45"/>
    <mergeCell ref="U45:Y45"/>
    <mergeCell ref="Z45:AE45"/>
    <mergeCell ref="D46:N46"/>
    <mergeCell ref="O46:P46"/>
    <mergeCell ref="Q46:R46"/>
    <mergeCell ref="S46:T46"/>
    <mergeCell ref="U46:Y46"/>
    <mergeCell ref="Z46:AE46"/>
    <mergeCell ref="D45:N45"/>
    <mergeCell ref="O45:P45"/>
    <mergeCell ref="D43:N43"/>
    <mergeCell ref="O43:P43"/>
    <mergeCell ref="Q43:R43"/>
    <mergeCell ref="S43:T43"/>
    <mergeCell ref="U43:Y43"/>
    <mergeCell ref="Z43:AE43"/>
    <mergeCell ref="D44:N44"/>
    <mergeCell ref="O44:P44"/>
    <mergeCell ref="Q44:R44"/>
    <mergeCell ref="S44:T44"/>
    <mergeCell ref="U44:Y44"/>
    <mergeCell ref="Z44:AE44"/>
    <mergeCell ref="A40:C40"/>
    <mergeCell ref="D40:N40"/>
    <mergeCell ref="O40:P40"/>
    <mergeCell ref="Q40:R40"/>
    <mergeCell ref="S40:T40"/>
    <mergeCell ref="U40:Y40"/>
    <mergeCell ref="Z40:AE40"/>
    <mergeCell ref="D42:N42"/>
    <mergeCell ref="O42:P42"/>
    <mergeCell ref="Q42:R42"/>
    <mergeCell ref="S42:T42"/>
    <mergeCell ref="U42:Y42"/>
    <mergeCell ref="Z42:AE42"/>
    <mergeCell ref="X29:AD29"/>
    <mergeCell ref="E30:I31"/>
    <mergeCell ref="J30:AE32"/>
    <mergeCell ref="A33:C34"/>
    <mergeCell ref="M38:S39"/>
    <mergeCell ref="A27:D32"/>
    <mergeCell ref="E27:I29"/>
    <mergeCell ref="J27:K27"/>
    <mergeCell ref="L27:P29"/>
    <mergeCell ref="Q27:S27"/>
    <mergeCell ref="U27:V27"/>
    <mergeCell ref="J28:K28"/>
    <mergeCell ref="Q28:S28"/>
    <mergeCell ref="J29:K29"/>
    <mergeCell ref="Q29:S29"/>
    <mergeCell ref="U29:V29"/>
    <mergeCell ref="S15:AA15"/>
    <mergeCell ref="D20:T22"/>
    <mergeCell ref="E24:H24"/>
    <mergeCell ref="I24:J25"/>
    <mergeCell ref="K24:L25"/>
    <mergeCell ref="M24:N25"/>
    <mergeCell ref="O24:P25"/>
    <mergeCell ref="Q24:R25"/>
    <mergeCell ref="S24:T25"/>
    <mergeCell ref="U24:V25"/>
    <mergeCell ref="W24:X25"/>
    <mergeCell ref="Y24:Z25"/>
    <mergeCell ref="AA24:AB25"/>
    <mergeCell ref="N16:T16"/>
    <mergeCell ref="U16:AA16"/>
    <mergeCell ref="N17:T17"/>
    <mergeCell ref="U17:AA17"/>
    <mergeCell ref="N18:T18"/>
    <mergeCell ref="U18:AA18"/>
    <mergeCell ref="K2:U3"/>
    <mergeCell ref="A5:K5"/>
    <mergeCell ref="L5:M7"/>
    <mergeCell ref="V5:W5"/>
    <mergeCell ref="Y5:Z5"/>
    <mergeCell ref="AB5:AC5"/>
    <mergeCell ref="AG5:AH5"/>
    <mergeCell ref="A6:K6"/>
    <mergeCell ref="A7:K7"/>
    <mergeCell ref="T7:AD7"/>
  </mergeCells>
  <phoneticPr fontId="24"/>
  <dataValidations count="1">
    <dataValidation type="list" allowBlank="1" showInputMessage="1" sqref="O42:P51">
      <formula1>$AG$2:$AG$4</formula1>
    </dataValidation>
  </dataValidations>
  <printOptions horizontalCentered="1" verticalCentered="1"/>
  <pageMargins left="1.0629921259842521" right="0.59055118110236227" top="0.35433070866141736" bottom="0.19685039370078741" header="0.15748031496062992" footer="0.15748031496062992"/>
  <pageSetup paperSize="9" firstPageNumber="0" orientation="portrait" blackAndWhite="1" useFirstPageNumber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Normal="100" workbookViewId="0">
      <selection activeCell="AH13" sqref="AH13"/>
    </sheetView>
  </sheetViews>
  <sheetFormatPr defaultRowHeight="13.5" x14ac:dyDescent="0.15"/>
  <cols>
    <col min="1" max="31" width="2.875" customWidth="1"/>
  </cols>
  <sheetData>
    <row r="1" spans="1:33" ht="21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5" t="s">
        <v>17</v>
      </c>
      <c r="N1" s="125"/>
      <c r="O1" s="125"/>
      <c r="P1" s="125"/>
      <c r="Q1" s="125"/>
      <c r="R1" s="125"/>
      <c r="S1" s="1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3" ht="21.95" customHeight="1" x14ac:dyDescent="0.15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05"/>
      <c r="N2" s="205"/>
      <c r="O2" s="205"/>
      <c r="P2" s="205"/>
      <c r="Q2" s="205"/>
      <c r="R2" s="205"/>
      <c r="S2" s="205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1"/>
    </row>
    <row r="3" spans="1:33" ht="21.95" customHeight="1" x14ac:dyDescent="0.15">
      <c r="A3" s="223" t="s">
        <v>24</v>
      </c>
      <c r="B3" s="224"/>
      <c r="C3" s="224"/>
      <c r="D3" s="47"/>
      <c r="E3" s="46"/>
      <c r="F3" s="46"/>
      <c r="G3" s="206" t="s">
        <v>28</v>
      </c>
      <c r="H3" s="206"/>
      <c r="I3" s="206"/>
      <c r="J3" s="206"/>
      <c r="K3" s="206"/>
      <c r="L3" s="206"/>
      <c r="M3" s="206"/>
      <c r="N3" s="33"/>
      <c r="O3" s="46"/>
      <c r="P3" s="52"/>
      <c r="Q3" s="150" t="s">
        <v>1</v>
      </c>
      <c r="R3" s="150"/>
      <c r="S3" s="144" t="s">
        <v>16</v>
      </c>
      <c r="T3" s="145"/>
      <c r="U3" s="34"/>
      <c r="V3" s="206" t="s">
        <v>26</v>
      </c>
      <c r="W3" s="206"/>
      <c r="X3" s="206"/>
      <c r="Y3" s="34"/>
      <c r="Z3" s="47"/>
      <c r="AA3" s="206" t="s">
        <v>9</v>
      </c>
      <c r="AB3" s="206"/>
      <c r="AC3" s="206"/>
      <c r="AD3" s="206"/>
      <c r="AE3" s="53"/>
      <c r="AG3" s="5"/>
    </row>
    <row r="4" spans="1:33" ht="11.1" customHeight="1" x14ac:dyDescent="0.15">
      <c r="A4" s="54" t="s">
        <v>18</v>
      </c>
      <c r="B4" s="55" t="s">
        <v>6</v>
      </c>
      <c r="C4" s="56" t="s">
        <v>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1"/>
      <c r="R4" s="39"/>
      <c r="S4" s="38"/>
      <c r="T4" s="39"/>
      <c r="U4" s="38"/>
      <c r="V4" s="37"/>
      <c r="W4" s="37"/>
      <c r="X4" s="37"/>
      <c r="Y4" s="56" t="s">
        <v>11</v>
      </c>
      <c r="Z4" s="57"/>
      <c r="AA4" s="55"/>
      <c r="AB4" s="55"/>
      <c r="AC4" s="55"/>
      <c r="AD4" s="55"/>
      <c r="AE4" s="58" t="s">
        <v>11</v>
      </c>
    </row>
    <row r="5" spans="1:33" ht="19.5" customHeight="1" x14ac:dyDescent="0.15">
      <c r="A5" s="41"/>
      <c r="B5" s="42"/>
      <c r="C5" s="5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2"/>
      <c r="R5" s="93"/>
      <c r="S5" s="94"/>
      <c r="T5" s="95"/>
      <c r="U5" s="92"/>
      <c r="V5" s="96"/>
      <c r="W5" s="96"/>
      <c r="X5" s="96"/>
      <c r="Y5" s="93"/>
      <c r="Z5" s="92"/>
      <c r="AA5" s="96"/>
      <c r="AB5" s="96"/>
      <c r="AC5" s="96"/>
      <c r="AD5" s="96"/>
      <c r="AE5" s="218"/>
    </row>
    <row r="6" spans="1:33" ht="21.95" customHeight="1" x14ac:dyDescent="0.15">
      <c r="A6" s="44"/>
      <c r="B6" s="45"/>
      <c r="C6" s="46"/>
      <c r="D6" s="47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2"/>
      <c r="Q6" s="92"/>
      <c r="R6" s="93"/>
      <c r="S6" s="94"/>
      <c r="T6" s="95"/>
      <c r="U6" s="92"/>
      <c r="V6" s="96"/>
      <c r="W6" s="96"/>
      <c r="X6" s="96"/>
      <c r="Y6" s="93"/>
      <c r="Z6" s="92"/>
      <c r="AA6" s="96"/>
      <c r="AB6" s="96"/>
      <c r="AC6" s="96"/>
      <c r="AD6" s="96"/>
      <c r="AE6" s="218"/>
    </row>
    <row r="7" spans="1:33" ht="21.95" customHeight="1" x14ac:dyDescent="0.15">
      <c r="A7" s="44"/>
      <c r="B7" s="45"/>
      <c r="C7" s="46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52"/>
      <c r="Q7" s="92"/>
      <c r="R7" s="93"/>
      <c r="S7" s="94"/>
      <c r="T7" s="95"/>
      <c r="U7" s="92"/>
      <c r="V7" s="96"/>
      <c r="W7" s="96"/>
      <c r="X7" s="96"/>
      <c r="Y7" s="93"/>
      <c r="Z7" s="92"/>
      <c r="AA7" s="96"/>
      <c r="AB7" s="96"/>
      <c r="AC7" s="96"/>
      <c r="AD7" s="96"/>
      <c r="AE7" s="218"/>
    </row>
    <row r="8" spans="1:33" ht="21.95" customHeight="1" x14ac:dyDescent="0.15">
      <c r="A8" s="44"/>
      <c r="B8" s="45"/>
      <c r="C8" s="46"/>
      <c r="D8" s="4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52"/>
      <c r="Q8" s="92"/>
      <c r="R8" s="93"/>
      <c r="S8" s="94"/>
      <c r="T8" s="95"/>
      <c r="U8" s="92"/>
      <c r="V8" s="96"/>
      <c r="W8" s="96"/>
      <c r="X8" s="96"/>
      <c r="Y8" s="93"/>
      <c r="Z8" s="92"/>
      <c r="AA8" s="96"/>
      <c r="AB8" s="96"/>
      <c r="AC8" s="96"/>
      <c r="AD8" s="96"/>
      <c r="AE8" s="218"/>
    </row>
    <row r="9" spans="1:33" ht="21.95" customHeight="1" x14ac:dyDescent="0.15">
      <c r="A9" s="44"/>
      <c r="B9" s="45"/>
      <c r="C9" s="46"/>
      <c r="D9" s="4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52"/>
      <c r="Q9" s="92"/>
      <c r="R9" s="93"/>
      <c r="S9" s="94"/>
      <c r="T9" s="95"/>
      <c r="U9" s="92"/>
      <c r="V9" s="96"/>
      <c r="W9" s="96"/>
      <c r="X9" s="96"/>
      <c r="Y9" s="93"/>
      <c r="Z9" s="92"/>
      <c r="AA9" s="96"/>
      <c r="AB9" s="96"/>
      <c r="AC9" s="96"/>
      <c r="AD9" s="96"/>
      <c r="AE9" s="218"/>
    </row>
    <row r="10" spans="1:33" ht="21.95" customHeight="1" x14ac:dyDescent="0.15">
      <c r="A10" s="44"/>
      <c r="B10" s="45"/>
      <c r="C10" s="46"/>
      <c r="D10" s="47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52"/>
      <c r="Q10" s="92"/>
      <c r="R10" s="93"/>
      <c r="S10" s="94"/>
      <c r="T10" s="95"/>
      <c r="U10" s="92"/>
      <c r="V10" s="96"/>
      <c r="W10" s="96"/>
      <c r="X10" s="96"/>
      <c r="Y10" s="93"/>
      <c r="Z10" s="92"/>
      <c r="AA10" s="96"/>
      <c r="AB10" s="96"/>
      <c r="AC10" s="96"/>
      <c r="AD10" s="96"/>
      <c r="AE10" s="218"/>
    </row>
    <row r="11" spans="1:33" ht="21.95" customHeight="1" x14ac:dyDescent="0.15">
      <c r="A11" s="44"/>
      <c r="B11" s="45"/>
      <c r="C11" s="46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2"/>
      <c r="Q11" s="92"/>
      <c r="R11" s="93"/>
      <c r="S11" s="94"/>
      <c r="T11" s="95"/>
      <c r="U11" s="92"/>
      <c r="V11" s="96"/>
      <c r="W11" s="96"/>
      <c r="X11" s="96"/>
      <c r="Y11" s="93"/>
      <c r="Z11" s="92"/>
      <c r="AA11" s="96"/>
      <c r="AB11" s="96"/>
      <c r="AC11" s="96"/>
      <c r="AD11" s="96"/>
      <c r="AE11" s="218"/>
    </row>
    <row r="12" spans="1:33" ht="21.95" customHeight="1" x14ac:dyDescent="0.15">
      <c r="A12" s="44"/>
      <c r="B12" s="45"/>
      <c r="C12" s="46"/>
      <c r="D12" s="4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52"/>
      <c r="Q12" s="92"/>
      <c r="R12" s="93"/>
      <c r="S12" s="94"/>
      <c r="T12" s="95"/>
      <c r="U12" s="92"/>
      <c r="V12" s="96"/>
      <c r="W12" s="96"/>
      <c r="X12" s="96"/>
      <c r="Y12" s="93"/>
      <c r="Z12" s="92"/>
      <c r="AA12" s="96"/>
      <c r="AB12" s="96"/>
      <c r="AC12" s="96"/>
      <c r="AD12" s="96"/>
      <c r="AE12" s="218"/>
    </row>
    <row r="13" spans="1:33" ht="21.95" customHeight="1" x14ac:dyDescent="0.15">
      <c r="A13" s="44"/>
      <c r="B13" s="45"/>
      <c r="C13" s="46"/>
      <c r="D13" s="4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52"/>
      <c r="Q13" s="92"/>
      <c r="R13" s="93"/>
      <c r="S13" s="94"/>
      <c r="T13" s="95"/>
      <c r="U13" s="92"/>
      <c r="V13" s="96"/>
      <c r="W13" s="96"/>
      <c r="X13" s="96"/>
      <c r="Y13" s="93"/>
      <c r="Z13" s="92"/>
      <c r="AA13" s="96"/>
      <c r="AB13" s="96"/>
      <c r="AC13" s="96"/>
      <c r="AD13" s="96"/>
      <c r="AE13" s="218"/>
    </row>
    <row r="14" spans="1:33" ht="21.95" customHeight="1" x14ac:dyDescent="0.15">
      <c r="A14" s="44"/>
      <c r="B14" s="45"/>
      <c r="C14" s="46"/>
      <c r="D14" s="4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52"/>
      <c r="Q14" s="92"/>
      <c r="R14" s="93"/>
      <c r="S14" s="94"/>
      <c r="T14" s="95"/>
      <c r="U14" s="92"/>
      <c r="V14" s="96"/>
      <c r="W14" s="96"/>
      <c r="X14" s="96"/>
      <c r="Y14" s="93"/>
      <c r="Z14" s="92"/>
      <c r="AA14" s="96"/>
      <c r="AB14" s="96"/>
      <c r="AC14" s="96"/>
      <c r="AD14" s="96"/>
      <c r="AE14" s="218"/>
    </row>
    <row r="15" spans="1:33" ht="21.95" customHeight="1" x14ac:dyDescent="0.15">
      <c r="A15" s="44"/>
      <c r="B15" s="45"/>
      <c r="C15" s="46"/>
      <c r="D15" s="4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52"/>
      <c r="Q15" s="92"/>
      <c r="R15" s="93"/>
      <c r="S15" s="94"/>
      <c r="T15" s="95"/>
      <c r="U15" s="92"/>
      <c r="V15" s="96"/>
      <c r="W15" s="96"/>
      <c r="X15" s="96"/>
      <c r="Y15" s="93"/>
      <c r="Z15" s="92"/>
      <c r="AA15" s="96"/>
      <c r="AB15" s="96"/>
      <c r="AC15" s="96"/>
      <c r="AD15" s="96"/>
      <c r="AE15" s="218"/>
    </row>
    <row r="16" spans="1:33" ht="21.95" customHeight="1" x14ac:dyDescent="0.15">
      <c r="A16" s="44"/>
      <c r="B16" s="45"/>
      <c r="C16" s="46"/>
      <c r="D16" s="4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52"/>
      <c r="Q16" s="92"/>
      <c r="R16" s="93"/>
      <c r="S16" s="94"/>
      <c r="T16" s="95"/>
      <c r="U16" s="92"/>
      <c r="V16" s="96"/>
      <c r="W16" s="96"/>
      <c r="X16" s="96"/>
      <c r="Y16" s="93"/>
      <c r="Z16" s="92"/>
      <c r="AA16" s="96"/>
      <c r="AB16" s="96"/>
      <c r="AC16" s="96"/>
      <c r="AD16" s="96"/>
      <c r="AE16" s="218"/>
    </row>
    <row r="17" spans="1:31" ht="21.95" customHeight="1" x14ac:dyDescent="0.15">
      <c r="A17" s="44"/>
      <c r="B17" s="45"/>
      <c r="C17" s="46"/>
      <c r="D17" s="4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2"/>
      <c r="Q17" s="92"/>
      <c r="R17" s="93"/>
      <c r="S17" s="94"/>
      <c r="T17" s="95"/>
      <c r="U17" s="92"/>
      <c r="V17" s="96"/>
      <c r="W17" s="96"/>
      <c r="X17" s="96"/>
      <c r="Y17" s="93"/>
      <c r="Z17" s="92"/>
      <c r="AA17" s="96"/>
      <c r="AB17" s="96"/>
      <c r="AC17" s="96"/>
      <c r="AD17" s="96"/>
      <c r="AE17" s="218"/>
    </row>
    <row r="18" spans="1:31" ht="21.95" customHeight="1" x14ac:dyDescent="0.15">
      <c r="A18" s="44"/>
      <c r="B18" s="45"/>
      <c r="C18" s="46"/>
      <c r="D18" s="4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2"/>
      <c r="Q18" s="92"/>
      <c r="R18" s="93"/>
      <c r="S18" s="94"/>
      <c r="T18" s="95"/>
      <c r="U18" s="92"/>
      <c r="V18" s="96"/>
      <c r="W18" s="96"/>
      <c r="X18" s="96"/>
      <c r="Y18" s="93"/>
      <c r="Z18" s="92"/>
      <c r="AA18" s="96"/>
      <c r="AB18" s="96"/>
      <c r="AC18" s="96"/>
      <c r="AD18" s="96"/>
      <c r="AE18" s="218"/>
    </row>
    <row r="19" spans="1:31" ht="21.95" customHeight="1" x14ac:dyDescent="0.15">
      <c r="A19" s="44"/>
      <c r="B19" s="45"/>
      <c r="C19" s="46"/>
      <c r="D19" s="47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52"/>
      <c r="Q19" s="92"/>
      <c r="R19" s="93"/>
      <c r="S19" s="94"/>
      <c r="T19" s="95"/>
      <c r="U19" s="92"/>
      <c r="V19" s="96"/>
      <c r="W19" s="96"/>
      <c r="X19" s="96"/>
      <c r="Y19" s="93"/>
      <c r="Z19" s="92"/>
      <c r="AA19" s="96"/>
      <c r="AB19" s="96"/>
      <c r="AC19" s="96"/>
      <c r="AD19" s="96"/>
      <c r="AE19" s="218"/>
    </row>
    <row r="20" spans="1:31" ht="21.95" customHeight="1" x14ac:dyDescent="0.15">
      <c r="A20" s="44"/>
      <c r="B20" s="45"/>
      <c r="C20" s="46"/>
      <c r="D20" s="47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2"/>
      <c r="Q20" s="92"/>
      <c r="R20" s="93"/>
      <c r="S20" s="94"/>
      <c r="T20" s="95"/>
      <c r="U20" s="92"/>
      <c r="V20" s="96"/>
      <c r="W20" s="96"/>
      <c r="X20" s="96"/>
      <c r="Y20" s="93"/>
      <c r="Z20" s="92"/>
      <c r="AA20" s="96"/>
      <c r="AB20" s="96"/>
      <c r="AC20" s="96"/>
      <c r="AD20" s="96"/>
      <c r="AE20" s="218"/>
    </row>
    <row r="21" spans="1:31" ht="21.95" customHeight="1" x14ac:dyDescent="0.15">
      <c r="A21" s="44"/>
      <c r="B21" s="45"/>
      <c r="C21" s="46"/>
      <c r="D21" s="47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2"/>
      <c r="Q21" s="92"/>
      <c r="R21" s="93"/>
      <c r="S21" s="94"/>
      <c r="T21" s="95"/>
      <c r="U21" s="92"/>
      <c r="V21" s="96"/>
      <c r="W21" s="96"/>
      <c r="X21" s="96"/>
      <c r="Y21" s="93"/>
      <c r="Z21" s="92"/>
      <c r="AA21" s="96"/>
      <c r="AB21" s="96"/>
      <c r="AC21" s="96"/>
      <c r="AD21" s="96"/>
      <c r="AE21" s="218"/>
    </row>
    <row r="22" spans="1:31" ht="21.95" customHeight="1" x14ac:dyDescent="0.15">
      <c r="A22" s="44"/>
      <c r="B22" s="45"/>
      <c r="C22" s="46"/>
      <c r="D22" s="47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52"/>
      <c r="Q22" s="92"/>
      <c r="R22" s="93"/>
      <c r="S22" s="94"/>
      <c r="T22" s="95"/>
      <c r="U22" s="92"/>
      <c r="V22" s="96"/>
      <c r="W22" s="96"/>
      <c r="X22" s="96"/>
      <c r="Y22" s="93"/>
      <c r="Z22" s="92"/>
      <c r="AA22" s="96"/>
      <c r="AB22" s="96"/>
      <c r="AC22" s="96"/>
      <c r="AD22" s="96"/>
      <c r="AE22" s="218"/>
    </row>
    <row r="23" spans="1:31" ht="21.95" customHeight="1" x14ac:dyDescent="0.15">
      <c r="A23" s="44"/>
      <c r="B23" s="45"/>
      <c r="C23" s="46"/>
      <c r="D23" s="47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52"/>
      <c r="Q23" s="92"/>
      <c r="R23" s="93"/>
      <c r="S23" s="94"/>
      <c r="T23" s="95"/>
      <c r="U23" s="92"/>
      <c r="V23" s="96"/>
      <c r="W23" s="96"/>
      <c r="X23" s="96"/>
      <c r="Y23" s="93"/>
      <c r="Z23" s="92"/>
      <c r="AA23" s="96"/>
      <c r="AB23" s="96"/>
      <c r="AC23" s="96"/>
      <c r="AD23" s="96"/>
      <c r="AE23" s="218"/>
    </row>
    <row r="24" spans="1:31" ht="21.95" customHeight="1" x14ac:dyDescent="0.15">
      <c r="A24" s="44"/>
      <c r="B24" s="45"/>
      <c r="C24" s="46"/>
      <c r="D24" s="47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52"/>
      <c r="Q24" s="92"/>
      <c r="R24" s="93"/>
      <c r="S24" s="94"/>
      <c r="T24" s="95"/>
      <c r="U24" s="92"/>
      <c r="V24" s="96"/>
      <c r="W24" s="96"/>
      <c r="X24" s="96"/>
      <c r="Y24" s="93"/>
      <c r="Z24" s="92"/>
      <c r="AA24" s="96"/>
      <c r="AB24" s="96"/>
      <c r="AC24" s="96"/>
      <c r="AD24" s="96"/>
      <c r="AE24" s="218"/>
    </row>
    <row r="25" spans="1:31" ht="21.95" customHeight="1" x14ac:dyDescent="0.15">
      <c r="A25" s="44"/>
      <c r="B25" s="45"/>
      <c r="C25" s="46"/>
      <c r="D25" s="47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52"/>
      <c r="Q25" s="92"/>
      <c r="R25" s="93"/>
      <c r="S25" s="94"/>
      <c r="T25" s="95"/>
      <c r="U25" s="92"/>
      <c r="V25" s="96"/>
      <c r="W25" s="96"/>
      <c r="X25" s="96"/>
      <c r="Y25" s="93"/>
      <c r="Z25" s="92"/>
      <c r="AA25" s="96"/>
      <c r="AB25" s="96"/>
      <c r="AC25" s="96"/>
      <c r="AD25" s="96"/>
      <c r="AE25" s="218"/>
    </row>
    <row r="26" spans="1:31" ht="21.95" customHeight="1" x14ac:dyDescent="0.15">
      <c r="A26" s="44"/>
      <c r="B26" s="45"/>
      <c r="C26" s="46"/>
      <c r="D26" s="47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52"/>
      <c r="Q26" s="92"/>
      <c r="R26" s="93"/>
      <c r="S26" s="94"/>
      <c r="T26" s="95"/>
      <c r="U26" s="92"/>
      <c r="V26" s="96"/>
      <c r="W26" s="96"/>
      <c r="X26" s="96"/>
      <c r="Y26" s="93"/>
      <c r="Z26" s="92"/>
      <c r="AA26" s="96"/>
      <c r="AB26" s="96"/>
      <c r="AC26" s="96"/>
      <c r="AD26" s="96"/>
      <c r="AE26" s="218"/>
    </row>
    <row r="27" spans="1:31" ht="21.95" customHeight="1" x14ac:dyDescent="0.15">
      <c r="A27" s="44"/>
      <c r="B27" s="45"/>
      <c r="C27" s="46"/>
      <c r="D27" s="47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2"/>
      <c r="Q27" s="92"/>
      <c r="R27" s="93"/>
      <c r="S27" s="94"/>
      <c r="T27" s="95"/>
      <c r="U27" s="92"/>
      <c r="V27" s="96"/>
      <c r="W27" s="96"/>
      <c r="X27" s="96"/>
      <c r="Y27" s="93"/>
      <c r="Z27" s="92"/>
      <c r="AA27" s="96"/>
      <c r="AB27" s="96"/>
      <c r="AC27" s="96"/>
      <c r="AD27" s="96"/>
      <c r="AE27" s="218"/>
    </row>
    <row r="28" spans="1:31" ht="21.95" customHeight="1" x14ac:dyDescent="0.15">
      <c r="A28" s="44"/>
      <c r="B28" s="45"/>
      <c r="C28" s="46"/>
      <c r="D28" s="47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52"/>
      <c r="Q28" s="92"/>
      <c r="R28" s="93"/>
      <c r="S28" s="94"/>
      <c r="T28" s="95"/>
      <c r="U28" s="92"/>
      <c r="V28" s="96"/>
      <c r="W28" s="96"/>
      <c r="X28" s="96"/>
      <c r="Y28" s="93"/>
      <c r="Z28" s="92"/>
      <c r="AA28" s="96"/>
      <c r="AB28" s="96"/>
      <c r="AC28" s="96"/>
      <c r="AD28" s="96"/>
      <c r="AE28" s="218"/>
    </row>
    <row r="29" spans="1:31" ht="21.95" customHeight="1" x14ac:dyDescent="0.15">
      <c r="A29" s="44"/>
      <c r="B29" s="45"/>
      <c r="C29" s="46"/>
      <c r="D29" s="47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52"/>
      <c r="Q29" s="92"/>
      <c r="R29" s="93"/>
      <c r="S29" s="94"/>
      <c r="T29" s="95"/>
      <c r="U29" s="92"/>
      <c r="V29" s="96"/>
      <c r="W29" s="96"/>
      <c r="X29" s="96"/>
      <c r="Y29" s="93"/>
      <c r="Z29" s="92"/>
      <c r="AA29" s="96"/>
      <c r="AB29" s="96"/>
      <c r="AC29" s="96"/>
      <c r="AD29" s="96"/>
      <c r="AE29" s="218"/>
    </row>
    <row r="30" spans="1:31" ht="21.95" customHeight="1" x14ac:dyDescent="0.15">
      <c r="A30" s="44"/>
      <c r="B30" s="45"/>
      <c r="C30" s="46"/>
      <c r="D30" s="47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52"/>
      <c r="Q30" s="92"/>
      <c r="R30" s="93"/>
      <c r="S30" s="94"/>
      <c r="T30" s="95"/>
      <c r="U30" s="92"/>
      <c r="V30" s="96"/>
      <c r="W30" s="96"/>
      <c r="X30" s="96"/>
      <c r="Y30" s="93"/>
      <c r="Z30" s="92"/>
      <c r="AA30" s="96"/>
      <c r="AB30" s="96"/>
      <c r="AC30" s="96"/>
      <c r="AD30" s="96"/>
      <c r="AE30" s="218"/>
    </row>
    <row r="31" spans="1:31" ht="21.95" customHeight="1" x14ac:dyDescent="0.15">
      <c r="A31" s="44"/>
      <c r="B31" s="45"/>
      <c r="C31" s="46"/>
      <c r="D31" s="47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52"/>
      <c r="Q31" s="92"/>
      <c r="R31" s="93"/>
      <c r="S31" s="94"/>
      <c r="T31" s="95"/>
      <c r="U31" s="92"/>
      <c r="V31" s="96"/>
      <c r="W31" s="96"/>
      <c r="X31" s="96"/>
      <c r="Y31" s="93"/>
      <c r="Z31" s="92"/>
      <c r="AA31" s="96"/>
      <c r="AB31" s="96"/>
      <c r="AC31" s="96"/>
      <c r="AD31" s="96"/>
      <c r="AE31" s="218"/>
    </row>
    <row r="32" spans="1:31" ht="21.95" customHeight="1" x14ac:dyDescent="0.15">
      <c r="A32" s="44"/>
      <c r="B32" s="45"/>
      <c r="C32" s="46"/>
      <c r="D32" s="47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2"/>
      <c r="Q32" s="92"/>
      <c r="R32" s="93"/>
      <c r="S32" s="94"/>
      <c r="T32" s="95"/>
      <c r="U32" s="92"/>
      <c r="V32" s="96"/>
      <c r="W32" s="96"/>
      <c r="X32" s="96"/>
      <c r="Y32" s="93"/>
      <c r="Z32" s="92"/>
      <c r="AA32" s="96"/>
      <c r="AB32" s="96"/>
      <c r="AC32" s="96"/>
      <c r="AD32" s="96"/>
      <c r="AE32" s="218"/>
    </row>
    <row r="33" spans="1:31" ht="21.95" customHeight="1" x14ac:dyDescent="0.15">
      <c r="A33" s="44"/>
      <c r="B33" s="45"/>
      <c r="C33" s="46"/>
      <c r="D33" s="47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2"/>
      <c r="Q33" s="92"/>
      <c r="R33" s="93"/>
      <c r="S33" s="94"/>
      <c r="T33" s="95"/>
      <c r="U33" s="92"/>
      <c r="V33" s="96"/>
      <c r="W33" s="96"/>
      <c r="X33" s="96"/>
      <c r="Y33" s="93"/>
      <c r="Z33" s="92"/>
      <c r="AA33" s="96"/>
      <c r="AB33" s="96"/>
      <c r="AC33" s="96"/>
      <c r="AD33" s="96"/>
      <c r="AE33" s="218"/>
    </row>
    <row r="34" spans="1:31" ht="21.95" customHeight="1" x14ac:dyDescent="0.15">
      <c r="A34" s="44"/>
      <c r="B34" s="45"/>
      <c r="C34" s="46"/>
      <c r="D34" s="47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52"/>
      <c r="Q34" s="92"/>
      <c r="R34" s="93"/>
      <c r="S34" s="94"/>
      <c r="T34" s="95"/>
      <c r="U34" s="92"/>
      <c r="V34" s="96"/>
      <c r="W34" s="96"/>
      <c r="X34" s="96"/>
      <c r="Y34" s="93"/>
      <c r="Z34" s="92"/>
      <c r="AA34" s="96"/>
      <c r="AB34" s="96"/>
      <c r="AC34" s="96"/>
      <c r="AD34" s="96"/>
      <c r="AE34" s="218"/>
    </row>
    <row r="35" spans="1:31" ht="21.95" customHeight="1" x14ac:dyDescent="0.15">
      <c r="A35" s="44"/>
      <c r="B35" s="45"/>
      <c r="C35" s="46"/>
      <c r="D35" s="47"/>
      <c r="E35" s="46"/>
      <c r="F35" s="46"/>
      <c r="G35" s="46"/>
      <c r="H35" s="46"/>
      <c r="I35" s="46"/>
      <c r="J35" s="46"/>
      <c r="K35" s="26"/>
      <c r="L35" s="46"/>
      <c r="M35" s="46"/>
      <c r="N35" s="46"/>
      <c r="O35" s="46"/>
      <c r="P35" s="52"/>
      <c r="Q35" s="92"/>
      <c r="R35" s="93"/>
      <c r="S35" s="94"/>
      <c r="T35" s="95"/>
      <c r="U35" s="92"/>
      <c r="V35" s="96"/>
      <c r="W35" s="96"/>
      <c r="X35" s="96"/>
      <c r="Y35" s="93"/>
      <c r="Z35" s="92"/>
      <c r="AA35" s="96"/>
      <c r="AB35" s="96"/>
      <c r="AC35" s="96"/>
      <c r="AD35" s="96"/>
      <c r="AE35" s="218"/>
    </row>
    <row r="36" spans="1:31" ht="21.95" customHeight="1" thickBot="1" x14ac:dyDescent="0.2">
      <c r="A36" s="219" t="s">
        <v>10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1"/>
      <c r="Q36" s="136"/>
      <c r="R36" s="137"/>
      <c r="S36" s="138"/>
      <c r="T36" s="139"/>
      <c r="U36" s="136"/>
      <c r="V36" s="140"/>
      <c r="W36" s="140"/>
      <c r="X36" s="140"/>
      <c r="Y36" s="137"/>
      <c r="Z36" s="136"/>
      <c r="AA36" s="140"/>
      <c r="AB36" s="140"/>
      <c r="AC36" s="140"/>
      <c r="AD36" s="140"/>
      <c r="AE36" s="222"/>
    </row>
    <row r="37" spans="1:31" ht="21.9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21.95" customHeight="1" x14ac:dyDescent="0.15">
      <c r="A38" s="5"/>
      <c r="B38" s="5"/>
      <c r="C38" s="5"/>
      <c r="D38" s="5"/>
      <c r="E38" s="5"/>
      <c r="F38" s="151"/>
      <c r="G38" s="151"/>
      <c r="H38" s="151"/>
      <c r="I38" s="151"/>
      <c r="J38" s="151"/>
      <c r="K38" s="15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21.95" customHeight="1" x14ac:dyDescent="0.15"/>
    <row r="40" spans="1:31" ht="21.95" customHeight="1" thickBot="1" x14ac:dyDescent="0.2"/>
  </sheetData>
  <mergeCells count="137">
    <mergeCell ref="M1:S2"/>
    <mergeCell ref="A3:C3"/>
    <mergeCell ref="G3:M3"/>
    <mergeCell ref="Q3:R3"/>
    <mergeCell ref="S3:T3"/>
    <mergeCell ref="V3:X3"/>
    <mergeCell ref="AA3:AD3"/>
    <mergeCell ref="Q5:R5"/>
    <mergeCell ref="S5:T5"/>
    <mergeCell ref="U5:Y5"/>
    <mergeCell ref="Z5:AE5"/>
    <mergeCell ref="Q6:R6"/>
    <mergeCell ref="S6:T6"/>
    <mergeCell ref="U6:Y6"/>
    <mergeCell ref="Z6:AE6"/>
    <mergeCell ref="Q9:R9"/>
    <mergeCell ref="S9:T9"/>
    <mergeCell ref="U9:Y9"/>
    <mergeCell ref="Z9:AE9"/>
    <mergeCell ref="Q10:R10"/>
    <mergeCell ref="S10:T10"/>
    <mergeCell ref="U10:Y10"/>
    <mergeCell ref="Z10:AE10"/>
    <mergeCell ref="Q7:R7"/>
    <mergeCell ref="S7:T7"/>
    <mergeCell ref="U7:Y7"/>
    <mergeCell ref="Z7:AE7"/>
    <mergeCell ref="Q8:R8"/>
    <mergeCell ref="S8:T8"/>
    <mergeCell ref="U8:Y8"/>
    <mergeCell ref="Z8:AE8"/>
    <mergeCell ref="Q13:R13"/>
    <mergeCell ref="S13:T13"/>
    <mergeCell ref="U13:Y13"/>
    <mergeCell ref="Z13:AE13"/>
    <mergeCell ref="Q14:R14"/>
    <mergeCell ref="S14:T14"/>
    <mergeCell ref="U14:Y14"/>
    <mergeCell ref="Z14:AE14"/>
    <mergeCell ref="Q11:R11"/>
    <mergeCell ref="S11:T11"/>
    <mergeCell ref="U11:Y11"/>
    <mergeCell ref="Z11:AE11"/>
    <mergeCell ref="Q12:R12"/>
    <mergeCell ref="S12:T12"/>
    <mergeCell ref="U12:Y12"/>
    <mergeCell ref="Z12:AE12"/>
    <mergeCell ref="Q17:R17"/>
    <mergeCell ref="S17:T17"/>
    <mergeCell ref="U17:Y17"/>
    <mergeCell ref="Z17:AE17"/>
    <mergeCell ref="Q18:R18"/>
    <mergeCell ref="S18:T18"/>
    <mergeCell ref="U18:Y18"/>
    <mergeCell ref="Z18:AE18"/>
    <mergeCell ref="Q15:R15"/>
    <mergeCell ref="S15:T15"/>
    <mergeCell ref="U15:Y15"/>
    <mergeCell ref="Z15:AE15"/>
    <mergeCell ref="Q16:R16"/>
    <mergeCell ref="S16:T16"/>
    <mergeCell ref="U16:Y16"/>
    <mergeCell ref="Z16:AE16"/>
    <mergeCell ref="Q21:R21"/>
    <mergeCell ref="S21:T21"/>
    <mergeCell ref="U21:Y21"/>
    <mergeCell ref="Z21:AE21"/>
    <mergeCell ref="Q22:R22"/>
    <mergeCell ref="S22:T22"/>
    <mergeCell ref="U22:Y22"/>
    <mergeCell ref="Z22:AE22"/>
    <mergeCell ref="Q19:R19"/>
    <mergeCell ref="S19:T19"/>
    <mergeCell ref="U19:Y19"/>
    <mergeCell ref="Z19:AE19"/>
    <mergeCell ref="Q20:R20"/>
    <mergeCell ref="S20:T20"/>
    <mergeCell ref="U20:Y20"/>
    <mergeCell ref="Z20:AE20"/>
    <mergeCell ref="Q25:R25"/>
    <mergeCell ref="S25:T25"/>
    <mergeCell ref="U25:Y25"/>
    <mergeCell ref="Z25:AE25"/>
    <mergeCell ref="Q26:R26"/>
    <mergeCell ref="S26:T26"/>
    <mergeCell ref="U26:Y26"/>
    <mergeCell ref="Z26:AE26"/>
    <mergeCell ref="Q23:R23"/>
    <mergeCell ref="S23:T23"/>
    <mergeCell ref="U23:Y23"/>
    <mergeCell ref="Z23:AE23"/>
    <mergeCell ref="Q24:R24"/>
    <mergeCell ref="S24:T24"/>
    <mergeCell ref="U24:Y24"/>
    <mergeCell ref="Z24:AE24"/>
    <mergeCell ref="Q29:R29"/>
    <mergeCell ref="S29:T29"/>
    <mergeCell ref="U29:Y29"/>
    <mergeCell ref="Z29:AE29"/>
    <mergeCell ref="Q30:R30"/>
    <mergeCell ref="S30:T30"/>
    <mergeCell ref="U30:Y30"/>
    <mergeCell ref="Z30:AE30"/>
    <mergeCell ref="Q27:R27"/>
    <mergeCell ref="S27:T27"/>
    <mergeCell ref="U27:Y27"/>
    <mergeCell ref="Z27:AE27"/>
    <mergeCell ref="Q28:R28"/>
    <mergeCell ref="S28:T28"/>
    <mergeCell ref="U28:Y28"/>
    <mergeCell ref="Z28:AE28"/>
    <mergeCell ref="Q33:R33"/>
    <mergeCell ref="S33:T33"/>
    <mergeCell ref="U33:Y33"/>
    <mergeCell ref="Z33:AE33"/>
    <mergeCell ref="Q34:R34"/>
    <mergeCell ref="S34:T34"/>
    <mergeCell ref="U34:Y34"/>
    <mergeCell ref="Z34:AE34"/>
    <mergeCell ref="Q31:R31"/>
    <mergeCell ref="S31:T31"/>
    <mergeCell ref="U31:Y31"/>
    <mergeCell ref="Z31:AE31"/>
    <mergeCell ref="Q32:R32"/>
    <mergeCell ref="S32:T32"/>
    <mergeCell ref="U32:Y32"/>
    <mergeCell ref="Z32:AE32"/>
    <mergeCell ref="F38:K38"/>
    <mergeCell ref="Q35:R35"/>
    <mergeCell ref="S35:T35"/>
    <mergeCell ref="U35:Y35"/>
    <mergeCell ref="Z35:AE35"/>
    <mergeCell ref="A36:P36"/>
    <mergeCell ref="Q36:R36"/>
    <mergeCell ref="S36:T36"/>
    <mergeCell ref="U36:Y36"/>
    <mergeCell ref="Z36:AE36"/>
  </mergeCells>
  <phoneticPr fontId="24"/>
  <pageMargins left="0.97" right="0.24" top="0.95" bottom="0.71" header="0.51200000000000001" footer="0.51200000000000001"/>
  <pageSetup paperSize="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適格請求書</vt:lpstr>
      <vt:lpstr>内訳書</vt:lpstr>
      <vt:lpstr>注意点</vt:lpstr>
      <vt:lpstr>記入例</vt:lpstr>
      <vt:lpstr>一般（内訳書</vt:lpstr>
      <vt:lpstr>記入例!Print_Area</vt:lpstr>
      <vt:lpstr>適格請求書!Print_Area</vt:lpstr>
      <vt:lpstr>内訳書!Print_Area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UHOSP0119</dc:creator>
  <cp:keywords/>
  <dc:description/>
  <cp:lastModifiedBy>PC-USER</cp:lastModifiedBy>
  <cp:revision>0</cp:revision>
  <cp:lastPrinted>2023-12-01T05:18:01Z</cp:lastPrinted>
  <dcterms:created xsi:type="dcterms:W3CDTF">1601-01-01T00:00:00Z</dcterms:created>
  <dcterms:modified xsi:type="dcterms:W3CDTF">2023-12-04T08:39:22Z</dcterms:modified>
  <cp:category/>
</cp:coreProperties>
</file>